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Régi gépről mentett adat\D disk\Magor\Magor\iskolai\versenyek\MelegIKV\202526\"/>
    </mc:Choice>
  </mc:AlternateContent>
  <xr:revisionPtr revIDLastSave="0" documentId="8_{4CF6BCED-A9AB-439C-AF05-95B037B01EFF}" xr6:coauthVersionLast="36" xr6:coauthVersionMax="36" xr10:uidLastSave="{00000000-0000-0000-0000-000000000000}"/>
  <bookViews>
    <workbookView xWindow="0" yWindow="0" windowWidth="19200" windowHeight="11385" xr2:uid="{00000000-000D-0000-FFFF-FFFF00000000}"/>
  </bookViews>
  <sheets>
    <sheet name="Eredmény_8oszt_2-ford " sheetId="1" r:id="rId1"/>
  </sheets>
  <definedNames>
    <definedName name="_xlnm._FilterDatabase" localSheetId="0" hidden="1">'Eredmény_8oszt_2-ford '!#REF!</definedName>
    <definedName name="_xlnm.Extract" localSheetId="0">'Eredmény_8oszt_2-ford 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5" i="1" l="1"/>
  <c r="K75" i="1" s="1"/>
  <c r="J74" i="1"/>
  <c r="K74" i="1" s="1"/>
  <c r="J73" i="1"/>
  <c r="K73" i="1" s="1"/>
  <c r="J72" i="1"/>
  <c r="K72" i="1" s="1"/>
  <c r="J71" i="1"/>
  <c r="K71" i="1" s="1"/>
  <c r="J70" i="1"/>
  <c r="K70" i="1" s="1"/>
  <c r="J69" i="1"/>
  <c r="K69" i="1" s="1"/>
  <c r="J68" i="1"/>
  <c r="K68" i="1" s="1"/>
  <c r="J67" i="1"/>
  <c r="K67" i="1" s="1"/>
  <c r="J66" i="1"/>
  <c r="K66" i="1" s="1"/>
  <c r="J65" i="1"/>
  <c r="K65" i="1" s="1"/>
  <c r="J64" i="1"/>
  <c r="K64" i="1" s="1"/>
  <c r="J63" i="1"/>
  <c r="K63" i="1" s="1"/>
  <c r="J62" i="1"/>
  <c r="K62" i="1" s="1"/>
  <c r="J61" i="1"/>
  <c r="K61" i="1" s="1"/>
  <c r="J60" i="1"/>
  <c r="K60" i="1" s="1"/>
  <c r="J59" i="1"/>
  <c r="K59" i="1" s="1"/>
  <c r="J58" i="1"/>
  <c r="K58" i="1" s="1"/>
  <c r="J57" i="1"/>
  <c r="K57" i="1" s="1"/>
  <c r="J56" i="1"/>
  <c r="K56" i="1" s="1"/>
  <c r="J55" i="1"/>
  <c r="K55" i="1" s="1"/>
  <c r="J54" i="1"/>
  <c r="K54" i="1" s="1"/>
  <c r="J53" i="1"/>
  <c r="K53" i="1" s="1"/>
  <c r="J52" i="1"/>
  <c r="K52" i="1" s="1"/>
  <c r="J51" i="1"/>
  <c r="K51" i="1" s="1"/>
  <c r="J50" i="1"/>
  <c r="K50" i="1" s="1"/>
  <c r="J49" i="1"/>
  <c r="K49" i="1" s="1"/>
  <c r="J48" i="1"/>
  <c r="K48" i="1" s="1"/>
  <c r="J47" i="1"/>
  <c r="K47" i="1" s="1"/>
  <c r="J46" i="1"/>
  <c r="K46" i="1" s="1"/>
  <c r="J45" i="1"/>
  <c r="K45" i="1" s="1"/>
  <c r="J44" i="1"/>
  <c r="K44" i="1" s="1"/>
  <c r="J43" i="1"/>
  <c r="K43" i="1" s="1"/>
  <c r="J42" i="1"/>
  <c r="K42" i="1" s="1"/>
  <c r="J41" i="1"/>
  <c r="K41" i="1" s="1"/>
  <c r="J40" i="1"/>
  <c r="K40" i="1" s="1"/>
  <c r="J39" i="1"/>
  <c r="K39" i="1" s="1"/>
  <c r="J38" i="1"/>
  <c r="K38" i="1" s="1"/>
  <c r="J37" i="1"/>
  <c r="K37" i="1" s="1"/>
  <c r="J36" i="1"/>
  <c r="K36" i="1" s="1"/>
  <c r="J35" i="1"/>
  <c r="K35" i="1" s="1"/>
  <c r="J34" i="1"/>
  <c r="K34" i="1" s="1"/>
  <c r="J33" i="1"/>
  <c r="K33" i="1" s="1"/>
  <c r="J32" i="1"/>
  <c r="K32" i="1" s="1"/>
  <c r="J31" i="1"/>
  <c r="K31" i="1" s="1"/>
  <c r="J30" i="1"/>
  <c r="K30" i="1" s="1"/>
  <c r="J29" i="1"/>
  <c r="K29" i="1" s="1"/>
  <c r="J28" i="1"/>
  <c r="K28" i="1" s="1"/>
  <c r="J27" i="1"/>
  <c r="K27" i="1" s="1"/>
  <c r="J26" i="1"/>
  <c r="K26" i="1" s="1"/>
  <c r="J25" i="1"/>
  <c r="K25" i="1" s="1"/>
  <c r="J24" i="1"/>
  <c r="K24" i="1" s="1"/>
  <c r="J23" i="1"/>
  <c r="K23" i="1" s="1"/>
  <c r="J22" i="1"/>
  <c r="K22" i="1" s="1"/>
  <c r="J21" i="1"/>
  <c r="K21" i="1" s="1"/>
  <c r="J20" i="1"/>
  <c r="K20" i="1" s="1"/>
  <c r="J19" i="1"/>
  <c r="K19" i="1" s="1"/>
  <c r="J18" i="1"/>
  <c r="K18" i="1" s="1"/>
  <c r="J17" i="1"/>
  <c r="K17" i="1" s="1"/>
  <c r="J16" i="1"/>
  <c r="K16" i="1" s="1"/>
  <c r="J15" i="1"/>
  <c r="K15" i="1" s="1"/>
  <c r="J14" i="1"/>
  <c r="K14" i="1" s="1"/>
  <c r="J13" i="1"/>
  <c r="K13" i="1" s="1"/>
  <c r="J12" i="1"/>
  <c r="K12" i="1" s="1"/>
  <c r="J11" i="1"/>
  <c r="K11" i="1" s="1"/>
  <c r="J10" i="1"/>
  <c r="K10" i="1" s="1"/>
  <c r="J9" i="1"/>
  <c r="K9" i="1" s="1"/>
  <c r="J8" i="1"/>
  <c r="K8" i="1" s="1"/>
  <c r="J5" i="1"/>
  <c r="K6" i="1" s="1"/>
</calcChain>
</file>

<file path=xl/sharedStrings.xml><?xml version="1.0" encoding="utf-8"?>
<sst xmlns="http://schemas.openxmlformats.org/spreadsheetml/2006/main" count="238" uniqueCount="147">
  <si>
    <t>Meleg István Kémiaverseny --- 2025. december</t>
  </si>
  <si>
    <t>I. forduló után</t>
  </si>
  <si>
    <r>
      <t xml:space="preserve">helyezés </t>
    </r>
    <r>
      <rPr>
        <i/>
        <sz val="9.5"/>
        <color rgb="FF00B050"/>
        <rFont val="Calibri"/>
        <family val="2"/>
        <charset val="238"/>
        <scheme val="minor"/>
      </rPr>
      <t xml:space="preserve">
(I.+ II. forduló)</t>
    </r>
  </si>
  <si>
    <t>Választott jeligéd</t>
  </si>
  <si>
    <t>8. osztály --- 2. forduló</t>
  </si>
  <si>
    <t>pontszám</t>
  </si>
  <si>
    <t>helyezés</t>
  </si>
  <si>
    <t>1. feladat</t>
  </si>
  <si>
    <t>2. feladat</t>
  </si>
  <si>
    <t>3. feladat</t>
  </si>
  <si>
    <t>4. feladat</t>
  </si>
  <si>
    <t>5. feladat</t>
  </si>
  <si>
    <t>Összesen</t>
  </si>
  <si>
    <t>Mindösszesen</t>
  </si>
  <si>
    <t>Maximum:</t>
  </si>
  <si>
    <t>(otthoni)</t>
  </si>
  <si>
    <t>Pontszám</t>
  </si>
  <si>
    <t>1.</t>
  </si>
  <si>
    <t>Germánium12</t>
  </si>
  <si>
    <t>10.</t>
  </si>
  <si>
    <t>2.</t>
  </si>
  <si>
    <t>Luna2024</t>
  </si>
  <si>
    <t>3.</t>
  </si>
  <si>
    <t>Szervetlen kémia</t>
  </si>
  <si>
    <t>4.</t>
  </si>
  <si>
    <t>Zalán</t>
  </si>
  <si>
    <t>5.</t>
  </si>
  <si>
    <t>Alita12</t>
  </si>
  <si>
    <t>Prométium</t>
  </si>
  <si>
    <t>39.</t>
  </si>
  <si>
    <t>7.</t>
  </si>
  <si>
    <t>Roni8.D</t>
  </si>
  <si>
    <t>8.</t>
  </si>
  <si>
    <t>Egnecs</t>
  </si>
  <si>
    <t>!</t>
  </si>
  <si>
    <t>Eszti</t>
  </si>
  <si>
    <t>Sellő</t>
  </si>
  <si>
    <t>11.</t>
  </si>
  <si>
    <t>Tappancs</t>
  </si>
  <si>
    <t>Zakatajaboju</t>
  </si>
  <si>
    <t>13.</t>
  </si>
  <si>
    <t>Kacsa4949</t>
  </si>
  <si>
    <t>14.</t>
  </si>
  <si>
    <t>Gina</t>
  </si>
  <si>
    <t>15.</t>
  </si>
  <si>
    <t>Eperke</t>
  </si>
  <si>
    <t>34.</t>
  </si>
  <si>
    <t>16.</t>
  </si>
  <si>
    <t>Kiskobold</t>
  </si>
  <si>
    <t>17.</t>
  </si>
  <si>
    <t>18.</t>
  </si>
  <si>
    <t>Meme</t>
  </si>
  <si>
    <t>19.</t>
  </si>
  <si>
    <t>Hannácska_Pandácska</t>
  </si>
  <si>
    <t>20.</t>
  </si>
  <si>
    <t>Elline6</t>
  </si>
  <si>
    <t>21.</t>
  </si>
  <si>
    <t>PAtRik</t>
  </si>
  <si>
    <t>22.</t>
  </si>
  <si>
    <t>panda24</t>
  </si>
  <si>
    <t>23.</t>
  </si>
  <si>
    <t>agent nexus¡</t>
  </si>
  <si>
    <t>55.</t>
  </si>
  <si>
    <t>24.</t>
  </si>
  <si>
    <t>Zsolti</t>
  </si>
  <si>
    <t>25.</t>
  </si>
  <si>
    <t>Tinta</t>
  </si>
  <si>
    <t>26.</t>
  </si>
  <si>
    <t>Marie Curie</t>
  </si>
  <si>
    <t>27.</t>
  </si>
  <si>
    <t>Zoli</t>
  </si>
  <si>
    <t>28.</t>
  </si>
  <si>
    <t>Lukrecia</t>
  </si>
  <si>
    <t>--.</t>
  </si>
  <si>
    <t>29.</t>
  </si>
  <si>
    <t>&gt;67 %</t>
  </si>
  <si>
    <t>29 fő</t>
  </si>
  <si>
    <t>30.</t>
  </si>
  <si>
    <t>Esztike123</t>
  </si>
  <si>
    <t>31.</t>
  </si>
  <si>
    <t>N4nd1</t>
  </si>
  <si>
    <t>32.</t>
  </si>
  <si>
    <t>46.</t>
  </si>
  <si>
    <t>33.</t>
  </si>
  <si>
    <t>Garfield001</t>
  </si>
  <si>
    <t>Wingspan</t>
  </si>
  <si>
    <t>35.</t>
  </si>
  <si>
    <t>Vihar</t>
  </si>
  <si>
    <t>36.</t>
  </si>
  <si>
    <t>Francx0711</t>
  </si>
  <si>
    <t>37.</t>
  </si>
  <si>
    <t>Artur</t>
  </si>
  <si>
    <t>38.</t>
  </si>
  <si>
    <t>Lorcsi</t>
  </si>
  <si>
    <t>48.</t>
  </si>
  <si>
    <t>Klebelsberg</t>
  </si>
  <si>
    <t>40.</t>
  </si>
  <si>
    <t>Mach1</t>
  </si>
  <si>
    <t>41.</t>
  </si>
  <si>
    <t>Gizella</t>
  </si>
  <si>
    <t>Kirus</t>
  </si>
  <si>
    <t>Lago</t>
  </si>
  <si>
    <t>Lucus</t>
  </si>
  <si>
    <t>Tentacrucifix</t>
  </si>
  <si>
    <t>Villő</t>
  </si>
  <si>
    <t>47.</t>
  </si>
  <si>
    <t>Ádám1203</t>
  </si>
  <si>
    <t>Emma177</t>
  </si>
  <si>
    <r>
      <t>Lili</t>
    </r>
    <r>
      <rPr>
        <b/>
        <sz val="10.5"/>
        <color rgb="FF00B0F0"/>
        <rFont val="Arial"/>
        <family val="2"/>
        <charset val="238"/>
      </rPr>
      <t>-li</t>
    </r>
  </si>
  <si>
    <t>51.</t>
  </si>
  <si>
    <t>Mudi2012</t>
  </si>
  <si>
    <t>52.</t>
  </si>
  <si>
    <t>Roxi-29</t>
  </si>
  <si>
    <t>Szabina</t>
  </si>
  <si>
    <t>53.</t>
  </si>
  <si>
    <t xml:space="preserve">Alexa </t>
  </si>
  <si>
    <t>Proton</t>
  </si>
  <si>
    <t>56.</t>
  </si>
  <si>
    <t xml:space="preserve">Krisztián </t>
  </si>
  <si>
    <t>54.</t>
  </si>
  <si>
    <t>57.</t>
  </si>
  <si>
    <t>Ddo</t>
  </si>
  <si>
    <t>58.</t>
  </si>
  <si>
    <t>Gábor</t>
  </si>
  <si>
    <t>Balázs</t>
  </si>
  <si>
    <t>59.</t>
  </si>
  <si>
    <r>
      <t>Lili</t>
    </r>
    <r>
      <rPr>
        <b/>
        <sz val="10.5"/>
        <color rgb="FF00B0F0"/>
        <rFont val="Calibri"/>
        <family val="2"/>
        <charset val="238"/>
        <scheme val="minor"/>
      </rPr>
      <t>-to</t>
    </r>
  </si>
  <si>
    <t>61.</t>
  </si>
  <si>
    <t xml:space="preserve">Gergely </t>
  </si>
  <si>
    <t>60.</t>
  </si>
  <si>
    <t>Adam</t>
  </si>
  <si>
    <t>62.</t>
  </si>
  <si>
    <t>Ádám</t>
  </si>
  <si>
    <t>64.</t>
  </si>
  <si>
    <t xml:space="preserve">Gergő </t>
  </si>
  <si>
    <t>63.</t>
  </si>
  <si>
    <t>Atom</t>
  </si>
  <si>
    <t>65.</t>
  </si>
  <si>
    <t>Levi</t>
  </si>
  <si>
    <t>67.</t>
  </si>
  <si>
    <t xml:space="preserve">Dóri </t>
  </si>
  <si>
    <t>Horcsog</t>
  </si>
  <si>
    <t>TOVÁBBJUTOTT</t>
  </si>
  <si>
    <t>NEM JUTOTT TOVÁBB</t>
  </si>
  <si>
    <r>
      <t xml:space="preserve">Ve-Vi </t>
    </r>
    <r>
      <rPr>
        <b/>
        <i/>
        <sz val="10"/>
        <color rgb="FFB562CC"/>
        <rFont val="Calibri"/>
        <family val="2"/>
        <charset val="238"/>
        <scheme val="minor"/>
      </rPr>
      <t>(Vezeték-és keresznévből)</t>
    </r>
  </si>
  <si>
    <r>
      <t xml:space="preserve">Mu-Ki </t>
    </r>
    <r>
      <rPr>
        <i/>
        <sz val="10"/>
        <color rgb="FFB562CC"/>
        <rFont val="Calibri"/>
        <family val="2"/>
        <charset val="238"/>
        <scheme val="minor"/>
      </rPr>
      <t>(Vezeték-és keresznévből)</t>
    </r>
  </si>
  <si>
    <r>
      <t>Ub-Ba</t>
    </r>
    <r>
      <rPr>
        <b/>
        <sz val="10"/>
        <color rgb="FF00B050"/>
        <rFont val="Calibri"/>
        <family val="2"/>
        <charset val="238"/>
        <scheme val="minor"/>
      </rPr>
      <t xml:space="preserve"> </t>
    </r>
    <r>
      <rPr>
        <i/>
        <sz val="10"/>
        <color rgb="FFB562CC"/>
        <rFont val="Calibri"/>
        <family val="2"/>
        <charset val="238"/>
        <scheme val="minor"/>
      </rPr>
      <t>(Vezeték-és keresznévből)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</si>
</sst>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0"/>
      <color rgb="FF000000"/>
      <name val="Calibri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b/>
      <sz val="12"/>
      <color theme="4" tint="0.59999389629810485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i/>
      <sz val="9.5"/>
      <color rgb="FF00B050"/>
      <name val="Calibri"/>
      <family val="2"/>
      <charset val="238"/>
      <scheme val="minor"/>
    </font>
    <font>
      <b/>
      <sz val="11"/>
      <color theme="4" tint="-0.249977111117893"/>
      <name val="Calibri"/>
      <family val="2"/>
      <charset val="238"/>
      <scheme val="minor"/>
    </font>
    <font>
      <b/>
      <i/>
      <sz val="12"/>
      <color rgb="FFFFFF00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color indexed="13"/>
      <name val="Arial"/>
      <family val="2"/>
      <charset val="238"/>
    </font>
    <font>
      <b/>
      <sz val="11"/>
      <color indexed="60"/>
      <name val="Arial"/>
      <family val="2"/>
      <charset val="238"/>
    </font>
    <font>
      <b/>
      <sz val="12"/>
      <color indexed="9"/>
      <name val="Arial"/>
      <family val="2"/>
      <charset val="238"/>
    </font>
    <font>
      <b/>
      <sz val="10"/>
      <color theme="0" tint="-0.499984740745262"/>
      <name val="Arial"/>
      <family val="2"/>
      <charset val="238"/>
    </font>
    <font>
      <b/>
      <sz val="10"/>
      <color theme="0" tint="-0.249977111117893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0.5"/>
      <color rgb="FFC00000"/>
      <name val="Calibri"/>
      <family val="2"/>
      <charset val="238"/>
      <scheme val="minor"/>
    </font>
    <font>
      <b/>
      <sz val="10.5"/>
      <color rgb="FF0A44A2"/>
      <name val="Calibri"/>
      <family val="2"/>
      <charset val="238"/>
      <scheme val="minor"/>
    </font>
    <font>
      <b/>
      <sz val="10"/>
      <color theme="0" tint="-0.499984740745262"/>
      <name val="Calibri"/>
      <family val="2"/>
      <charset val="238"/>
      <scheme val="minor"/>
    </font>
    <font>
      <b/>
      <sz val="10.5"/>
      <color rgb="FF00B050"/>
      <name val="Calibri"/>
      <family val="2"/>
      <charset val="238"/>
      <scheme val="minor"/>
    </font>
    <font>
      <i/>
      <sz val="10"/>
      <color theme="0" tint="-0.499984740745262"/>
      <name val="Calibri"/>
      <family val="2"/>
      <charset val="238"/>
      <scheme val="minor"/>
    </font>
    <font>
      <b/>
      <sz val="10.5"/>
      <color rgb="FF00B0F0"/>
      <name val="Arial"/>
      <family val="2"/>
      <charset val="238"/>
    </font>
    <font>
      <b/>
      <sz val="10.5"/>
      <color rgb="FF00B0F0"/>
      <name val="Calibri"/>
      <family val="2"/>
      <charset val="238"/>
      <scheme val="minor"/>
    </font>
    <font>
      <b/>
      <sz val="10"/>
      <color theme="9" tint="-0.249977111117893"/>
      <name val="Calibri"/>
      <family val="2"/>
      <charset val="238"/>
      <scheme val="minor"/>
    </font>
    <font>
      <sz val="11.5"/>
      <color rgb="FFFFFF00"/>
      <name val="Arial"/>
      <family val="2"/>
      <charset val="238"/>
    </font>
    <font>
      <b/>
      <sz val="12"/>
      <color theme="7" tint="0.59999389629810485"/>
      <name val="Arial"/>
      <family val="2"/>
      <charset val="238"/>
    </font>
    <font>
      <b/>
      <sz val="13"/>
      <color theme="9" tint="0.59999389629810485"/>
      <name val="Calibri"/>
      <family val="2"/>
      <charset val="238"/>
      <scheme val="minor"/>
    </font>
    <font>
      <b/>
      <sz val="12"/>
      <color rgb="FFFFFF00"/>
      <name val="Calibri"/>
      <family val="2"/>
      <charset val="238"/>
      <scheme val="minor"/>
    </font>
    <font>
      <b/>
      <sz val="11.5"/>
      <color rgb="FFC00000"/>
      <name val="Calibri"/>
      <family val="2"/>
      <charset val="238"/>
      <scheme val="minor"/>
    </font>
    <font>
      <b/>
      <sz val="11.5"/>
      <color rgb="FF0A44A2"/>
      <name val="Calibri"/>
      <family val="2"/>
      <charset val="238"/>
      <scheme val="minor"/>
    </font>
    <font>
      <b/>
      <sz val="11.5"/>
      <color rgb="FF00B050"/>
      <name val="Calibri"/>
      <family val="2"/>
      <charset val="238"/>
      <scheme val="minor"/>
    </font>
    <font>
      <b/>
      <i/>
      <sz val="10"/>
      <color rgb="FFB562CC"/>
      <name val="Calibri"/>
      <family val="2"/>
      <charset val="238"/>
      <scheme val="minor"/>
    </font>
    <font>
      <i/>
      <sz val="10"/>
      <color rgb="FFB562CC"/>
      <name val="Calibri"/>
      <family val="2"/>
      <charset val="238"/>
      <scheme val="minor"/>
    </font>
    <font>
      <b/>
      <sz val="10"/>
      <color rgb="FF00B050"/>
      <name val="Calibri"/>
      <family val="2"/>
      <charset val="238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 tint="-0.14996795556505021"/>
        <bgColor rgb="FFFFFF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EA7A7A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BE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0F9FA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E5201"/>
        <bgColor indexed="64"/>
      </patternFill>
    </fill>
    <fill>
      <patternFill patternType="solid">
        <fgColor rgb="FF2F9299"/>
        <bgColor indexed="64"/>
      </patternFill>
    </fill>
    <fill>
      <patternFill patternType="solid">
        <fgColor rgb="FFE28700"/>
        <bgColor indexed="64"/>
      </patternFill>
    </fill>
  </fills>
  <borders count="18">
    <border>
      <left/>
      <right/>
      <top/>
      <bottom/>
      <diagonal/>
    </border>
    <border>
      <left style="thick">
        <color rgb="FF00B0F0"/>
      </left>
      <right/>
      <top/>
      <bottom/>
      <diagonal/>
    </border>
    <border>
      <left style="double">
        <color theme="4" tint="-0.24994659260841701"/>
      </left>
      <right style="medium">
        <color theme="8" tint="-0.24994659260841701"/>
      </right>
      <top/>
      <bottom/>
      <diagonal/>
    </border>
    <border>
      <left style="medium">
        <color theme="8" tint="-0.24994659260841701"/>
      </left>
      <right style="medium">
        <color theme="8" tint="-0.24994659260841701"/>
      </right>
      <top/>
      <bottom/>
      <diagonal/>
    </border>
    <border>
      <left style="double">
        <color theme="5" tint="-0.24994659260841701"/>
      </left>
      <right/>
      <top/>
      <bottom/>
      <diagonal/>
    </border>
    <border>
      <left style="medium">
        <color indexed="22"/>
      </left>
      <right/>
      <top/>
      <bottom/>
      <diagonal/>
    </border>
    <border>
      <left/>
      <right/>
      <top/>
      <bottom style="thin">
        <color theme="0" tint="-0.34998626667073579"/>
      </bottom>
      <diagonal/>
    </border>
    <border>
      <left style="double">
        <color theme="4" tint="-0.24994659260841701"/>
      </left>
      <right style="medium">
        <color theme="8" tint="-0.24994659260841701"/>
      </right>
      <top/>
      <bottom style="thin">
        <color theme="0" tint="-0.34998626667073579"/>
      </bottom>
      <diagonal/>
    </border>
    <border>
      <left style="medium">
        <color theme="8" tint="-0.24994659260841701"/>
      </left>
      <right style="medium">
        <color theme="8" tint="-0.24994659260841701"/>
      </right>
      <top/>
      <bottom style="thin">
        <color theme="0" tint="-0.34998626667073579"/>
      </bottom>
      <diagonal/>
    </border>
    <border>
      <left style="double">
        <color theme="5" tint="-0.24994659260841701"/>
      </left>
      <right/>
      <top/>
      <bottom style="thin">
        <color theme="0" tint="-0.34998626667073579"/>
      </bottom>
      <diagonal/>
    </border>
    <border>
      <left/>
      <right/>
      <top/>
      <bottom style="double">
        <color rgb="FF00B0F0"/>
      </bottom>
      <diagonal/>
    </border>
    <border>
      <left style="thick">
        <color rgb="FF00B0F0"/>
      </left>
      <right/>
      <top/>
      <bottom style="double">
        <color rgb="FF00B0F0"/>
      </bottom>
      <diagonal/>
    </border>
    <border>
      <left style="double">
        <color theme="4" tint="-0.24994659260841701"/>
      </left>
      <right style="medium">
        <color theme="8" tint="-0.24994659260841701"/>
      </right>
      <top/>
      <bottom style="double">
        <color rgb="FF00B0F0"/>
      </bottom>
      <diagonal/>
    </border>
    <border>
      <left style="medium">
        <color theme="8" tint="-0.24994659260841701"/>
      </left>
      <right style="medium">
        <color theme="8" tint="-0.24994659260841701"/>
      </right>
      <top/>
      <bottom style="double">
        <color rgb="FF00B0F0"/>
      </bottom>
      <diagonal/>
    </border>
    <border>
      <left style="double">
        <color theme="5" tint="-0.24994659260841701"/>
      </left>
      <right/>
      <top/>
      <bottom style="double">
        <color rgb="FF00B0F0"/>
      </bottom>
      <diagonal/>
    </border>
    <border>
      <left/>
      <right/>
      <top style="double">
        <color rgb="FF00B0F0"/>
      </top>
      <bottom/>
      <diagonal/>
    </border>
    <border>
      <left style="thick">
        <color rgb="FF00B0F0"/>
      </left>
      <right/>
      <top/>
      <bottom style="thin">
        <color theme="0" tint="-0.499984740745262"/>
      </bottom>
      <diagonal/>
    </border>
    <border>
      <left/>
      <right style="double">
        <color theme="4" tint="-0.24994659260841701"/>
      </right>
      <top/>
      <bottom style="thin">
        <color theme="0" tint="-0.499984740745262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88">
    <xf numFmtId="0" fontId="0" fillId="0" borderId="0" xfId="0"/>
    <xf numFmtId="0" fontId="3" fillId="0" borderId="0" xfId="1" applyFont="1" applyAlignment="1"/>
    <xf numFmtId="0" fontId="5" fillId="0" borderId="0" xfId="1" applyFont="1" applyFill="1" applyAlignment="1">
      <alignment horizontal="center" vertical="center"/>
    </xf>
    <xf numFmtId="0" fontId="2" fillId="5" borderId="0" xfId="1" applyFont="1" applyFill="1" applyAlignment="1">
      <alignment horizontal="center" vertical="center"/>
    </xf>
    <xf numFmtId="0" fontId="10" fillId="7" borderId="0" xfId="2" applyFont="1" applyFill="1" applyAlignment="1">
      <alignment horizontal="center" vertical="center"/>
    </xf>
    <xf numFmtId="0" fontId="11" fillId="0" borderId="2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1" fillId="8" borderId="4" xfId="1" applyFont="1" applyFill="1" applyBorder="1" applyAlignment="1">
      <alignment horizontal="center" vertical="center" wrapText="1"/>
    </xf>
    <xf numFmtId="0" fontId="12" fillId="9" borderId="0" xfId="1" applyFont="1" applyFill="1" applyAlignment="1">
      <alignment horizontal="center"/>
    </xf>
    <xf numFmtId="0" fontId="13" fillId="11" borderId="2" xfId="1" applyFont="1" applyFill="1" applyBorder="1" applyAlignment="1">
      <alignment horizontal="center" vertical="center" wrapText="1"/>
    </xf>
    <xf numFmtId="0" fontId="13" fillId="11" borderId="3" xfId="1" applyFont="1" applyFill="1" applyBorder="1" applyAlignment="1">
      <alignment horizontal="center" vertical="center" wrapText="1"/>
    </xf>
    <xf numFmtId="0" fontId="13" fillId="11" borderId="0" xfId="1" applyFont="1" applyFill="1" applyAlignment="1">
      <alignment horizontal="center" vertical="center" wrapText="1"/>
    </xf>
    <xf numFmtId="0" fontId="13" fillId="8" borderId="4" xfId="1" applyFont="1" applyFill="1" applyBorder="1" applyAlignment="1">
      <alignment horizontal="center" vertical="center"/>
    </xf>
    <xf numFmtId="0" fontId="12" fillId="9" borderId="0" xfId="1" applyFont="1" applyFill="1" applyAlignment="1">
      <alignment horizontal="center" vertical="center" wrapText="1"/>
    </xf>
    <xf numFmtId="0" fontId="3" fillId="13" borderId="4" xfId="1" applyFill="1" applyBorder="1"/>
    <xf numFmtId="0" fontId="14" fillId="9" borderId="0" xfId="1" applyFont="1" applyFill="1" applyAlignment="1">
      <alignment horizontal="center" vertical="center"/>
    </xf>
    <xf numFmtId="0" fontId="3" fillId="0" borderId="1" xfId="1" applyFont="1" applyBorder="1" applyAlignment="1"/>
    <xf numFmtId="0" fontId="13" fillId="14" borderId="0" xfId="1" applyFont="1" applyFill="1" applyBorder="1" applyAlignment="1">
      <alignment horizontal="center" vertical="center" wrapText="1"/>
    </xf>
    <xf numFmtId="0" fontId="3" fillId="14" borderId="4" xfId="1" applyFill="1" applyBorder="1"/>
    <xf numFmtId="0" fontId="3" fillId="15" borderId="0" xfId="1" applyFill="1"/>
    <xf numFmtId="1" fontId="15" fillId="0" borderId="0" xfId="2" applyNumberFormat="1" applyFont="1" applyFill="1" applyAlignment="1">
      <alignment horizontal="center"/>
    </xf>
    <xf numFmtId="0" fontId="16" fillId="0" borderId="0" xfId="2" applyFont="1" applyAlignment="1">
      <alignment horizontal="center"/>
    </xf>
    <xf numFmtId="0" fontId="18" fillId="16" borderId="0" xfId="0" applyFont="1" applyFill="1" applyAlignment="1">
      <alignment horizontal="left" vertical="center"/>
    </xf>
    <xf numFmtId="0" fontId="6" fillId="17" borderId="2" xfId="0" applyFont="1" applyFill="1" applyBorder="1" applyAlignment="1">
      <alignment horizontal="center" vertical="center"/>
    </xf>
    <xf numFmtId="0" fontId="6" fillId="17" borderId="3" xfId="0" applyFont="1" applyFill="1" applyBorder="1" applyAlignment="1">
      <alignment horizontal="center" vertical="center"/>
    </xf>
    <xf numFmtId="0" fontId="6" fillId="17" borderId="0" xfId="0" applyFont="1" applyFill="1" applyAlignment="1">
      <alignment horizontal="center" vertical="center"/>
    </xf>
    <xf numFmtId="0" fontId="17" fillId="16" borderId="4" xfId="0" applyFont="1" applyFill="1" applyBorder="1" applyAlignment="1">
      <alignment horizontal="center" vertical="center"/>
    </xf>
    <xf numFmtId="1" fontId="15" fillId="0" borderId="0" xfId="1" applyNumberFormat="1" applyFont="1" applyFill="1" applyAlignment="1">
      <alignment horizontal="center"/>
    </xf>
    <xf numFmtId="0" fontId="19" fillId="18" borderId="0" xfId="0" applyFont="1" applyFill="1" applyBorder="1" applyAlignment="1">
      <alignment vertical="center"/>
    </xf>
    <xf numFmtId="0" fontId="6" fillId="19" borderId="2" xfId="0" applyFont="1" applyFill="1" applyBorder="1" applyAlignment="1">
      <alignment horizontal="center" vertical="center"/>
    </xf>
    <xf numFmtId="0" fontId="6" fillId="19" borderId="3" xfId="0" applyFont="1" applyFill="1" applyBorder="1" applyAlignment="1">
      <alignment horizontal="center" vertical="center"/>
    </xf>
    <xf numFmtId="0" fontId="6" fillId="19" borderId="0" xfId="0" applyFont="1" applyFill="1" applyAlignment="1">
      <alignment horizontal="center" vertical="center"/>
    </xf>
    <xf numFmtId="0" fontId="17" fillId="18" borderId="4" xfId="0" applyFont="1" applyFill="1" applyBorder="1" applyAlignment="1">
      <alignment horizontal="center" vertical="center"/>
    </xf>
    <xf numFmtId="0" fontId="6" fillId="17" borderId="7" xfId="0" applyFont="1" applyFill="1" applyBorder="1" applyAlignment="1">
      <alignment horizontal="center" vertical="center"/>
    </xf>
    <xf numFmtId="0" fontId="6" fillId="17" borderId="8" xfId="0" applyFont="1" applyFill="1" applyBorder="1" applyAlignment="1">
      <alignment horizontal="center" vertical="center"/>
    </xf>
    <xf numFmtId="0" fontId="6" fillId="17" borderId="6" xfId="0" applyFont="1" applyFill="1" applyBorder="1" applyAlignment="1">
      <alignment horizontal="center" vertical="center"/>
    </xf>
    <xf numFmtId="0" fontId="17" fillId="16" borderId="9" xfId="0" applyFont="1" applyFill="1" applyBorder="1" applyAlignment="1">
      <alignment horizontal="center" vertical="center"/>
    </xf>
    <xf numFmtId="0" fontId="6" fillId="19" borderId="0" xfId="0" applyFont="1" applyFill="1" applyBorder="1" applyAlignment="1">
      <alignment horizontal="center" vertical="center"/>
    </xf>
    <xf numFmtId="0" fontId="6" fillId="19" borderId="7" xfId="0" applyFont="1" applyFill="1" applyBorder="1" applyAlignment="1">
      <alignment horizontal="center" vertical="center"/>
    </xf>
    <xf numFmtId="0" fontId="6" fillId="19" borderId="8" xfId="0" applyFont="1" applyFill="1" applyBorder="1" applyAlignment="1">
      <alignment horizontal="center" vertical="center"/>
    </xf>
    <xf numFmtId="0" fontId="6" fillId="19" borderId="6" xfId="0" applyFont="1" applyFill="1" applyBorder="1" applyAlignment="1">
      <alignment horizontal="center" vertical="center"/>
    </xf>
    <xf numFmtId="0" fontId="17" fillId="18" borderId="9" xfId="0" applyFont="1" applyFill="1" applyBorder="1" applyAlignment="1">
      <alignment horizontal="center" vertical="center"/>
    </xf>
    <xf numFmtId="0" fontId="3" fillId="0" borderId="0" xfId="1" applyFont="1" applyFill="1" applyAlignment="1"/>
    <xf numFmtId="0" fontId="6" fillId="17" borderId="12" xfId="0" applyFont="1" applyFill="1" applyBorder="1" applyAlignment="1">
      <alignment horizontal="center" vertical="center"/>
    </xf>
    <xf numFmtId="0" fontId="6" fillId="17" borderId="13" xfId="0" applyFont="1" applyFill="1" applyBorder="1" applyAlignment="1">
      <alignment horizontal="center" vertical="center"/>
    </xf>
    <xf numFmtId="0" fontId="6" fillId="17" borderId="10" xfId="0" applyFont="1" applyFill="1" applyBorder="1" applyAlignment="1">
      <alignment horizontal="center" vertical="center"/>
    </xf>
    <xf numFmtId="0" fontId="17" fillId="16" borderId="14" xfId="0" applyFont="1" applyFill="1" applyBorder="1" applyAlignment="1">
      <alignment horizontal="center" vertical="center"/>
    </xf>
    <xf numFmtId="0" fontId="3" fillId="0" borderId="10" xfId="1" applyFont="1" applyBorder="1" applyAlignment="1"/>
    <xf numFmtId="0" fontId="3" fillId="20" borderId="10" xfId="1" applyFont="1" applyFill="1" applyBorder="1" applyAlignment="1">
      <alignment horizontal="center"/>
    </xf>
    <xf numFmtId="0" fontId="3" fillId="0" borderId="10" xfId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20" fillId="0" borderId="0" xfId="1" applyFont="1" applyFill="1" applyAlignment="1"/>
    <xf numFmtId="0" fontId="21" fillId="18" borderId="0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center" vertical="center"/>
    </xf>
    <xf numFmtId="0" fontId="14" fillId="21" borderId="0" xfId="1" applyNumberFormat="1" applyFont="1" applyFill="1" applyAlignment="1">
      <alignment horizontal="center" vertical="center"/>
    </xf>
    <xf numFmtId="0" fontId="14" fillId="22" borderId="0" xfId="1" applyNumberFormat="1" applyFont="1" applyFill="1" applyAlignment="1">
      <alignment horizontal="center" vertical="center"/>
    </xf>
    <xf numFmtId="0" fontId="26" fillId="22" borderId="0" xfId="1" applyNumberFormat="1" applyFont="1" applyFill="1" applyAlignment="1">
      <alignment horizontal="center" vertical="center"/>
    </xf>
    <xf numFmtId="0" fontId="26" fillId="21" borderId="0" xfId="1" applyNumberFormat="1" applyFont="1" applyFill="1" applyAlignment="1">
      <alignment horizontal="center" vertical="center"/>
    </xf>
    <xf numFmtId="0" fontId="27" fillId="22" borderId="0" xfId="1" applyNumberFormat="1" applyFont="1" applyFill="1" applyAlignment="1">
      <alignment horizontal="center" vertical="center"/>
    </xf>
    <xf numFmtId="0" fontId="27" fillId="21" borderId="0" xfId="1" applyNumberFormat="1" applyFont="1" applyFill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30" fillId="16" borderId="0" xfId="0" applyFont="1" applyFill="1" applyAlignment="1">
      <alignment horizontal="left" vertical="center"/>
    </xf>
    <xf numFmtId="0" fontId="31" fillId="18" borderId="0" xfId="0" applyFont="1" applyFill="1" applyBorder="1" applyAlignment="1">
      <alignment vertical="center"/>
    </xf>
    <xf numFmtId="0" fontId="32" fillId="16" borderId="10" xfId="0" applyFont="1" applyFill="1" applyBorder="1" applyAlignment="1">
      <alignment horizontal="left" vertical="center"/>
    </xf>
    <xf numFmtId="0" fontId="17" fillId="4" borderId="16" xfId="0" applyFont="1" applyFill="1" applyBorder="1" applyAlignment="1">
      <alignment horizontal="center" vertical="center"/>
    </xf>
    <xf numFmtId="0" fontId="30" fillId="16" borderId="17" xfId="0" applyFont="1" applyFill="1" applyBorder="1" applyAlignment="1">
      <alignment horizontal="left" vertical="center"/>
    </xf>
    <xf numFmtId="0" fontId="31" fillId="18" borderId="17" xfId="0" applyFont="1" applyFill="1" applyBorder="1" applyAlignment="1">
      <alignment vertical="center"/>
    </xf>
    <xf numFmtId="1" fontId="15" fillId="17" borderId="0" xfId="2" applyNumberFormat="1" applyFont="1" applyFill="1" applyAlignment="1">
      <alignment horizontal="center"/>
    </xf>
    <xf numFmtId="0" fontId="16" fillId="17" borderId="0" xfId="2" applyFont="1" applyFill="1" applyAlignment="1">
      <alignment horizontal="center"/>
    </xf>
    <xf numFmtId="1" fontId="15" fillId="17" borderId="0" xfId="1" applyNumberFormat="1" applyFont="1" applyFill="1" applyAlignment="1">
      <alignment horizontal="center"/>
    </xf>
    <xf numFmtId="0" fontId="20" fillId="17" borderId="10" xfId="1" applyFont="1" applyFill="1" applyBorder="1" applyAlignment="1"/>
    <xf numFmtId="0" fontId="16" fillId="17" borderId="10" xfId="2" applyFont="1" applyFill="1" applyBorder="1" applyAlignment="1">
      <alignment horizontal="center"/>
    </xf>
    <xf numFmtId="0" fontId="25" fillId="18" borderId="0" xfId="2" applyFont="1" applyFill="1" applyAlignment="1">
      <alignment horizontal="center"/>
    </xf>
    <xf numFmtId="0" fontId="28" fillId="14" borderId="0" xfId="1" applyFont="1" applyFill="1" applyAlignment="1">
      <alignment horizontal="center" vertical="center" textRotation="90"/>
    </xf>
    <xf numFmtId="0" fontId="28" fillId="14" borderId="10" xfId="1" applyFont="1" applyFill="1" applyBorder="1" applyAlignment="1">
      <alignment horizontal="center" vertical="center" textRotation="90"/>
    </xf>
    <xf numFmtId="0" fontId="29" fillId="23" borderId="15" xfId="1" applyFont="1" applyFill="1" applyBorder="1" applyAlignment="1">
      <alignment horizontal="center" vertical="center" textRotation="90"/>
    </xf>
    <xf numFmtId="0" fontId="29" fillId="23" borderId="0" xfId="1" applyFont="1" applyFill="1" applyBorder="1" applyAlignment="1">
      <alignment horizontal="center" vertical="center" textRotation="90"/>
    </xf>
    <xf numFmtId="0" fontId="4" fillId="2" borderId="0" xfId="1" applyFont="1" applyFill="1" applyAlignment="1">
      <alignment horizontal="center" vertical="center"/>
    </xf>
    <xf numFmtId="0" fontId="6" fillId="3" borderId="0" xfId="1" applyFont="1" applyFill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textRotation="90" wrapText="1"/>
    </xf>
    <xf numFmtId="0" fontId="7" fillId="4" borderId="1" xfId="1" applyFont="1" applyFill="1" applyBorder="1" applyAlignment="1">
      <alignment horizontal="center" vertical="center" textRotation="90"/>
    </xf>
    <xf numFmtId="0" fontId="9" fillId="6" borderId="0" xfId="1" applyFont="1" applyFill="1" applyAlignment="1">
      <alignment horizontal="center" vertical="center"/>
    </xf>
    <xf numFmtId="0" fontId="3" fillId="0" borderId="0" xfId="1" applyFont="1" applyAlignment="1">
      <alignment horizontal="center" textRotation="90"/>
    </xf>
    <xf numFmtId="0" fontId="10" fillId="10" borderId="0" xfId="2" applyFont="1" applyFill="1" applyAlignment="1">
      <alignment horizontal="center" vertical="center"/>
    </xf>
    <xf numFmtId="0" fontId="13" fillId="12" borderId="5" xfId="1" applyFont="1" applyFill="1" applyBorder="1" applyAlignment="1">
      <alignment horizontal="center" vertical="center" wrapText="1"/>
    </xf>
    <xf numFmtId="0" fontId="13" fillId="12" borderId="0" xfId="1" applyFont="1" applyFill="1" applyBorder="1" applyAlignment="1">
      <alignment horizontal="center" vertical="center" wrapText="1"/>
    </xf>
  </cellXfs>
  <cellStyles count="3">
    <cellStyle name="Normál" xfId="0" builtinId="0"/>
    <cellStyle name="Normál 2" xfId="1" xr:uid="{00000000-0005-0000-0000-000001000000}"/>
    <cellStyle name="Normál 3" xfId="2" xr:uid="{00000000-0005-0000-0000-000002000000}"/>
  </cellStyles>
  <dxfs count="0"/>
  <tableStyles count="0" defaultTableStyle="TableStyleMedium2" defaultPivotStyle="PivotStyleLight16"/>
  <colors>
    <mruColors>
      <color rgb="FFB562CC"/>
      <color rgb="FFFFFBEF"/>
      <color rgb="FFE287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81"/>
  <sheetViews>
    <sheetView tabSelected="1" topLeftCell="A26" workbookViewId="0">
      <selection activeCell="D36" sqref="D36"/>
    </sheetView>
  </sheetViews>
  <sheetFormatPr defaultColWidth="14.42578125" defaultRowHeight="15.95" customHeight="1" x14ac:dyDescent="0.2"/>
  <cols>
    <col min="1" max="2" width="5.28515625" style="1" customWidth="1"/>
    <col min="3" max="3" width="8.140625" style="1" customWidth="1"/>
    <col min="4" max="4" width="30.42578125" style="1" customWidth="1"/>
    <col min="5" max="9" width="13.7109375" style="1" customWidth="1"/>
    <col min="10" max="10" width="13" style="1" customWidth="1"/>
    <col min="11" max="11" width="16" style="1" customWidth="1"/>
    <col min="12" max="12" width="2.7109375" style="1" customWidth="1"/>
    <col min="13" max="13" width="6.5703125" style="1" customWidth="1"/>
    <col min="14" max="14" width="8.7109375" style="1" customWidth="1"/>
    <col min="15" max="15" width="7.7109375" style="1" customWidth="1"/>
    <col min="16" max="16384" width="14.42578125" style="1"/>
  </cols>
  <sheetData>
    <row r="1" spans="1:13" ht="24.95" customHeight="1" x14ac:dyDescent="0.2">
      <c r="A1" s="79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</row>
    <row r="2" spans="1:13" s="2" customFormat="1" ht="27" customHeight="1" x14ac:dyDescent="0.2">
      <c r="A2" s="80" t="s">
        <v>1</v>
      </c>
      <c r="B2" s="80"/>
      <c r="C2" s="81" t="s">
        <v>2</v>
      </c>
      <c r="D2" s="3" t="s">
        <v>3</v>
      </c>
      <c r="E2" s="83" t="s">
        <v>4</v>
      </c>
      <c r="F2" s="83"/>
      <c r="G2" s="83"/>
      <c r="H2" s="83"/>
      <c r="I2" s="83"/>
      <c r="J2" s="83"/>
    </row>
    <row r="3" spans="1:13" ht="6.75" customHeight="1" x14ac:dyDescent="0.2">
      <c r="C3" s="82"/>
    </row>
    <row r="4" spans="1:13" ht="18.75" customHeight="1" x14ac:dyDescent="0.2">
      <c r="A4" s="84" t="s">
        <v>5</v>
      </c>
      <c r="B4" s="84" t="s">
        <v>6</v>
      </c>
      <c r="C4" s="82"/>
      <c r="D4" s="4"/>
      <c r="E4" s="5" t="s">
        <v>7</v>
      </c>
      <c r="F4" s="6" t="s">
        <v>8</v>
      </c>
      <c r="G4" s="6" t="s">
        <v>9</v>
      </c>
      <c r="H4" s="6" t="s">
        <v>10</v>
      </c>
      <c r="I4" s="7" t="s">
        <v>11</v>
      </c>
      <c r="J4" s="8" t="s">
        <v>12</v>
      </c>
      <c r="K4" s="9" t="s">
        <v>13</v>
      </c>
    </row>
    <row r="5" spans="1:13" ht="18.75" customHeight="1" x14ac:dyDescent="0.2">
      <c r="A5" s="84"/>
      <c r="B5" s="84"/>
      <c r="C5" s="82"/>
      <c r="D5" s="85" t="s">
        <v>14</v>
      </c>
      <c r="E5" s="10">
        <v>9</v>
      </c>
      <c r="F5" s="11">
        <v>11</v>
      </c>
      <c r="G5" s="12">
        <v>14</v>
      </c>
      <c r="H5" s="11">
        <v>22</v>
      </c>
      <c r="I5" s="12">
        <v>14</v>
      </c>
      <c r="J5" s="13">
        <f>SUM(E5:I5)</f>
        <v>70</v>
      </c>
      <c r="K5" s="14" t="s">
        <v>15</v>
      </c>
    </row>
    <row r="6" spans="1:13" ht="18.75" customHeight="1" x14ac:dyDescent="0.2">
      <c r="A6" s="84"/>
      <c r="B6" s="84"/>
      <c r="C6" s="82"/>
      <c r="D6" s="85"/>
      <c r="E6" s="86" t="s">
        <v>16</v>
      </c>
      <c r="F6" s="87"/>
      <c r="G6" s="87"/>
      <c r="H6" s="87"/>
      <c r="I6" s="87"/>
      <c r="J6" s="15"/>
      <c r="K6" s="16">
        <f>J5+20</f>
        <v>90</v>
      </c>
    </row>
    <row r="7" spans="1:13" ht="6.75" customHeight="1" x14ac:dyDescent="0.2">
      <c r="C7" s="17"/>
      <c r="E7" s="18"/>
      <c r="F7" s="18"/>
      <c r="G7" s="18"/>
      <c r="H7" s="18"/>
      <c r="I7" s="18"/>
      <c r="J7" s="19"/>
      <c r="K7" s="20"/>
    </row>
    <row r="8" spans="1:13" ht="18.75" customHeight="1" x14ac:dyDescent="0.2">
      <c r="A8" s="69">
        <v>20</v>
      </c>
      <c r="B8" s="70" t="s">
        <v>17</v>
      </c>
      <c r="C8" s="61" t="s">
        <v>17</v>
      </c>
      <c r="D8" s="63" t="s">
        <v>18</v>
      </c>
      <c r="E8" s="24">
        <v>9</v>
      </c>
      <c r="F8" s="25">
        <v>10</v>
      </c>
      <c r="G8" s="26">
        <v>14</v>
      </c>
      <c r="H8" s="25">
        <v>22</v>
      </c>
      <c r="I8" s="26">
        <v>10</v>
      </c>
      <c r="J8" s="27">
        <f t="shared" ref="J8:J71" si="0">SUM(E8:I8)</f>
        <v>65</v>
      </c>
      <c r="K8" s="55">
        <f t="shared" ref="K8:K35" si="1">J8+A8</f>
        <v>85</v>
      </c>
      <c r="M8" s="75" t="s">
        <v>142</v>
      </c>
    </row>
    <row r="9" spans="1:13" ht="18.75" customHeight="1" x14ac:dyDescent="0.2">
      <c r="A9" s="71">
        <v>19</v>
      </c>
      <c r="B9" s="70" t="s">
        <v>19</v>
      </c>
      <c r="C9" s="61" t="s">
        <v>20</v>
      </c>
      <c r="D9" s="64" t="s">
        <v>21</v>
      </c>
      <c r="E9" s="30">
        <v>6</v>
      </c>
      <c r="F9" s="31">
        <v>11</v>
      </c>
      <c r="G9" s="32">
        <v>12</v>
      </c>
      <c r="H9" s="31">
        <v>22</v>
      </c>
      <c r="I9" s="32">
        <v>14</v>
      </c>
      <c r="J9" s="33">
        <f t="shared" si="0"/>
        <v>65</v>
      </c>
      <c r="K9" s="56">
        <f t="shared" si="1"/>
        <v>84</v>
      </c>
      <c r="M9" s="75"/>
    </row>
    <row r="10" spans="1:13" ht="18.75" customHeight="1" x14ac:dyDescent="0.2">
      <c r="A10" s="71">
        <v>19</v>
      </c>
      <c r="B10" s="70" t="s">
        <v>19</v>
      </c>
      <c r="C10" s="66" t="s">
        <v>22</v>
      </c>
      <c r="D10" s="67" t="s">
        <v>23</v>
      </c>
      <c r="E10" s="34">
        <v>6.5</v>
      </c>
      <c r="F10" s="35">
        <v>11</v>
      </c>
      <c r="G10" s="36">
        <v>12</v>
      </c>
      <c r="H10" s="35">
        <v>21</v>
      </c>
      <c r="I10" s="36">
        <v>14</v>
      </c>
      <c r="J10" s="37">
        <f t="shared" si="0"/>
        <v>64.5</v>
      </c>
      <c r="K10" s="55">
        <f t="shared" si="1"/>
        <v>83.5</v>
      </c>
      <c r="M10" s="75"/>
    </row>
    <row r="11" spans="1:13" ht="18.75" customHeight="1" x14ac:dyDescent="0.2">
      <c r="A11" s="71">
        <v>20</v>
      </c>
      <c r="B11" s="70" t="s">
        <v>17</v>
      </c>
      <c r="C11" s="61" t="s">
        <v>24</v>
      </c>
      <c r="D11" s="64" t="s">
        <v>25</v>
      </c>
      <c r="E11" s="30">
        <v>6.5</v>
      </c>
      <c r="F11" s="31">
        <v>10</v>
      </c>
      <c r="G11" s="38">
        <v>14</v>
      </c>
      <c r="H11" s="31">
        <v>21</v>
      </c>
      <c r="I11" s="38">
        <v>10</v>
      </c>
      <c r="J11" s="33">
        <f t="shared" si="0"/>
        <v>61.5</v>
      </c>
      <c r="K11" s="56">
        <f t="shared" si="1"/>
        <v>81.5</v>
      </c>
      <c r="M11" s="75"/>
    </row>
    <row r="12" spans="1:13" ht="18.75" customHeight="1" x14ac:dyDescent="0.2">
      <c r="A12" s="71">
        <v>20</v>
      </c>
      <c r="B12" s="70" t="s">
        <v>17</v>
      </c>
      <c r="C12" s="61" t="s">
        <v>26</v>
      </c>
      <c r="D12" s="63" t="s">
        <v>27</v>
      </c>
      <c r="E12" s="24">
        <v>4</v>
      </c>
      <c r="F12" s="25">
        <v>9</v>
      </c>
      <c r="G12" s="26">
        <v>14</v>
      </c>
      <c r="H12" s="25">
        <v>21.5</v>
      </c>
      <c r="I12" s="26">
        <v>12</v>
      </c>
      <c r="J12" s="27">
        <f t="shared" si="0"/>
        <v>60.5</v>
      </c>
      <c r="K12" s="55">
        <f t="shared" si="1"/>
        <v>80.5</v>
      </c>
      <c r="M12" s="75"/>
    </row>
    <row r="13" spans="1:13" ht="18.75" customHeight="1" x14ac:dyDescent="0.2">
      <c r="A13" s="71">
        <v>20</v>
      </c>
      <c r="B13" s="70" t="s">
        <v>17</v>
      </c>
      <c r="C13" s="66" t="s">
        <v>26</v>
      </c>
      <c r="D13" s="68" t="s">
        <v>28</v>
      </c>
      <c r="E13" s="39">
        <v>8</v>
      </c>
      <c r="F13" s="40">
        <v>9</v>
      </c>
      <c r="G13" s="41">
        <v>12</v>
      </c>
      <c r="H13" s="40">
        <v>21.5</v>
      </c>
      <c r="I13" s="41">
        <v>10</v>
      </c>
      <c r="J13" s="42">
        <f t="shared" si="0"/>
        <v>60.5</v>
      </c>
      <c r="K13" s="56">
        <f t="shared" si="1"/>
        <v>80.5</v>
      </c>
      <c r="M13" s="75"/>
    </row>
    <row r="14" spans="1:13" ht="18.75" customHeight="1" x14ac:dyDescent="0.2">
      <c r="A14" s="71">
        <v>17</v>
      </c>
      <c r="B14" s="70" t="s">
        <v>29</v>
      </c>
      <c r="C14" s="61" t="s">
        <v>30</v>
      </c>
      <c r="D14" s="63" t="s">
        <v>31</v>
      </c>
      <c r="E14" s="24">
        <v>5.5</v>
      </c>
      <c r="F14" s="25">
        <v>11</v>
      </c>
      <c r="G14" s="26">
        <v>14</v>
      </c>
      <c r="H14" s="25">
        <v>22</v>
      </c>
      <c r="I14" s="26">
        <v>10</v>
      </c>
      <c r="J14" s="27">
        <f t="shared" si="0"/>
        <v>62.5</v>
      </c>
      <c r="K14" s="55">
        <f t="shared" si="1"/>
        <v>79.5</v>
      </c>
      <c r="M14" s="75"/>
    </row>
    <row r="15" spans="1:13" ht="18.75" customHeight="1" x14ac:dyDescent="0.2">
      <c r="A15" s="71">
        <v>19</v>
      </c>
      <c r="B15" s="70" t="s">
        <v>19</v>
      </c>
      <c r="C15" s="61" t="s">
        <v>32</v>
      </c>
      <c r="D15" s="64" t="s">
        <v>33</v>
      </c>
      <c r="E15" s="30">
        <v>4.5</v>
      </c>
      <c r="F15" s="31">
        <v>11</v>
      </c>
      <c r="G15" s="32">
        <v>14</v>
      </c>
      <c r="H15" s="31">
        <v>20.5</v>
      </c>
      <c r="I15" s="32">
        <v>10</v>
      </c>
      <c r="J15" s="33">
        <f t="shared" si="0"/>
        <v>60</v>
      </c>
      <c r="K15" s="56">
        <f t="shared" si="1"/>
        <v>79</v>
      </c>
      <c r="L15" s="1" t="s">
        <v>34</v>
      </c>
      <c r="M15" s="75" t="s">
        <v>142</v>
      </c>
    </row>
    <row r="16" spans="1:13" ht="18.75" customHeight="1" x14ac:dyDescent="0.2">
      <c r="A16" s="71">
        <v>19</v>
      </c>
      <c r="B16" s="70" t="s">
        <v>19</v>
      </c>
      <c r="C16" s="66" t="s">
        <v>32</v>
      </c>
      <c r="D16" s="67" t="s">
        <v>35</v>
      </c>
      <c r="E16" s="34">
        <v>5.5</v>
      </c>
      <c r="F16" s="35">
        <v>10</v>
      </c>
      <c r="G16" s="36">
        <v>14</v>
      </c>
      <c r="H16" s="35">
        <v>20.5</v>
      </c>
      <c r="I16" s="36">
        <v>10</v>
      </c>
      <c r="J16" s="37">
        <f t="shared" si="0"/>
        <v>60</v>
      </c>
      <c r="K16" s="55">
        <f t="shared" si="1"/>
        <v>79</v>
      </c>
      <c r="M16" s="75"/>
    </row>
    <row r="17" spans="1:13" ht="18.75" customHeight="1" x14ac:dyDescent="0.2">
      <c r="A17" s="69">
        <v>20</v>
      </c>
      <c r="B17" s="70" t="s">
        <v>17</v>
      </c>
      <c r="C17" s="61" t="s">
        <v>19</v>
      </c>
      <c r="D17" s="64" t="s">
        <v>36</v>
      </c>
      <c r="E17" s="30">
        <v>5.5</v>
      </c>
      <c r="F17" s="31">
        <v>11</v>
      </c>
      <c r="G17" s="38">
        <v>14</v>
      </c>
      <c r="H17" s="31">
        <v>21.5</v>
      </c>
      <c r="I17" s="38">
        <v>7</v>
      </c>
      <c r="J17" s="33">
        <f t="shared" si="0"/>
        <v>59</v>
      </c>
      <c r="K17" s="56">
        <f t="shared" si="1"/>
        <v>79</v>
      </c>
      <c r="M17" s="75"/>
    </row>
    <row r="18" spans="1:13" ht="18.75" customHeight="1" x14ac:dyDescent="0.2">
      <c r="A18" s="71">
        <v>19</v>
      </c>
      <c r="B18" s="70" t="s">
        <v>19</v>
      </c>
      <c r="C18" s="61" t="s">
        <v>37</v>
      </c>
      <c r="D18" s="63" t="s">
        <v>38</v>
      </c>
      <c r="E18" s="24">
        <v>4.5</v>
      </c>
      <c r="F18" s="25">
        <v>10</v>
      </c>
      <c r="G18" s="26">
        <v>14</v>
      </c>
      <c r="H18" s="25">
        <v>20.5</v>
      </c>
      <c r="I18" s="26">
        <v>10</v>
      </c>
      <c r="J18" s="27">
        <f t="shared" si="0"/>
        <v>59</v>
      </c>
      <c r="K18" s="55">
        <f t="shared" si="1"/>
        <v>78</v>
      </c>
      <c r="M18" s="75"/>
    </row>
    <row r="19" spans="1:13" ht="18.75" customHeight="1" x14ac:dyDescent="0.2">
      <c r="A19" s="71">
        <v>19</v>
      </c>
      <c r="B19" s="70" t="s">
        <v>19</v>
      </c>
      <c r="C19" s="66" t="s">
        <v>37</v>
      </c>
      <c r="D19" s="68" t="s">
        <v>39</v>
      </c>
      <c r="E19" s="39">
        <v>5</v>
      </c>
      <c r="F19" s="40">
        <v>10</v>
      </c>
      <c r="G19" s="41">
        <v>14</v>
      </c>
      <c r="H19" s="40">
        <v>20</v>
      </c>
      <c r="I19" s="41">
        <v>10</v>
      </c>
      <c r="J19" s="42">
        <f t="shared" si="0"/>
        <v>59</v>
      </c>
      <c r="K19" s="56">
        <f t="shared" si="1"/>
        <v>78</v>
      </c>
      <c r="L19" s="1" t="s">
        <v>34</v>
      </c>
      <c r="M19" s="75"/>
    </row>
    <row r="20" spans="1:13" ht="18.75" customHeight="1" x14ac:dyDescent="0.2">
      <c r="A20" s="71">
        <v>20</v>
      </c>
      <c r="B20" s="70" t="s">
        <v>17</v>
      </c>
      <c r="C20" s="61" t="s">
        <v>40</v>
      </c>
      <c r="D20" s="63" t="s">
        <v>41</v>
      </c>
      <c r="E20" s="24">
        <v>7</v>
      </c>
      <c r="F20" s="25">
        <v>9.5</v>
      </c>
      <c r="G20" s="26">
        <v>12</v>
      </c>
      <c r="H20" s="25">
        <v>21.5</v>
      </c>
      <c r="I20" s="26">
        <v>7</v>
      </c>
      <c r="J20" s="27">
        <f t="shared" si="0"/>
        <v>57</v>
      </c>
      <c r="K20" s="55">
        <f t="shared" si="1"/>
        <v>77</v>
      </c>
      <c r="M20" s="75"/>
    </row>
    <row r="21" spans="1:13" ht="18.75" customHeight="1" x14ac:dyDescent="0.2">
      <c r="A21" s="71">
        <v>19</v>
      </c>
      <c r="B21" s="70" t="s">
        <v>19</v>
      </c>
      <c r="C21" s="61" t="s">
        <v>42</v>
      </c>
      <c r="D21" s="64" t="s">
        <v>43</v>
      </c>
      <c r="E21" s="30">
        <v>3.5</v>
      </c>
      <c r="F21" s="31">
        <v>8.5</v>
      </c>
      <c r="G21" s="32">
        <v>14</v>
      </c>
      <c r="H21" s="31">
        <v>21.5</v>
      </c>
      <c r="I21" s="32">
        <v>10</v>
      </c>
      <c r="J21" s="33">
        <f t="shared" si="0"/>
        <v>57.5</v>
      </c>
      <c r="K21" s="56">
        <f t="shared" si="1"/>
        <v>76.5</v>
      </c>
      <c r="M21" s="75"/>
    </row>
    <row r="22" spans="1:13" ht="18.75" customHeight="1" x14ac:dyDescent="0.2">
      <c r="A22" s="71">
        <v>19</v>
      </c>
      <c r="B22" s="70" t="s">
        <v>19</v>
      </c>
      <c r="C22" s="66" t="s">
        <v>44</v>
      </c>
      <c r="D22" s="67" t="s">
        <v>45</v>
      </c>
      <c r="E22" s="34">
        <v>2</v>
      </c>
      <c r="F22" s="35">
        <v>10</v>
      </c>
      <c r="G22" s="36">
        <v>14</v>
      </c>
      <c r="H22" s="35">
        <v>20.5</v>
      </c>
      <c r="I22" s="36">
        <v>10</v>
      </c>
      <c r="J22" s="37">
        <f t="shared" si="0"/>
        <v>56.5</v>
      </c>
      <c r="K22" s="55">
        <f t="shared" si="1"/>
        <v>75.5</v>
      </c>
      <c r="L22" s="1" t="s">
        <v>34</v>
      </c>
      <c r="M22" s="75" t="s">
        <v>142</v>
      </c>
    </row>
    <row r="23" spans="1:13" ht="18.75" customHeight="1" x14ac:dyDescent="0.2">
      <c r="A23" s="69">
        <v>18</v>
      </c>
      <c r="B23" s="70" t="s">
        <v>46</v>
      </c>
      <c r="C23" s="61" t="s">
        <v>47</v>
      </c>
      <c r="D23" s="64" t="s">
        <v>48</v>
      </c>
      <c r="E23" s="30">
        <v>6</v>
      </c>
      <c r="F23" s="31">
        <v>11</v>
      </c>
      <c r="G23" s="38">
        <v>14</v>
      </c>
      <c r="H23" s="31">
        <v>16</v>
      </c>
      <c r="I23" s="38">
        <v>10</v>
      </c>
      <c r="J23" s="33">
        <f t="shared" si="0"/>
        <v>57</v>
      </c>
      <c r="K23" s="56">
        <f t="shared" si="1"/>
        <v>75</v>
      </c>
      <c r="M23" s="75"/>
    </row>
    <row r="24" spans="1:13" ht="18.75" customHeight="1" x14ac:dyDescent="0.2">
      <c r="A24" s="71">
        <v>19</v>
      </c>
      <c r="B24" s="70" t="s">
        <v>19</v>
      </c>
      <c r="C24" s="61" t="s">
        <v>49</v>
      </c>
      <c r="D24" s="63">
        <v>2012</v>
      </c>
      <c r="E24" s="24">
        <v>2</v>
      </c>
      <c r="F24" s="25">
        <v>9.5</v>
      </c>
      <c r="G24" s="26">
        <v>14</v>
      </c>
      <c r="H24" s="25">
        <v>20.5</v>
      </c>
      <c r="I24" s="26">
        <v>10</v>
      </c>
      <c r="J24" s="27">
        <f t="shared" si="0"/>
        <v>56</v>
      </c>
      <c r="K24" s="55">
        <f t="shared" si="1"/>
        <v>75</v>
      </c>
      <c r="L24" s="1" t="s">
        <v>34</v>
      </c>
      <c r="M24" s="75"/>
    </row>
    <row r="25" spans="1:13" ht="18.75" customHeight="1" x14ac:dyDescent="0.2">
      <c r="A25" s="71">
        <v>19</v>
      </c>
      <c r="B25" s="70" t="s">
        <v>19</v>
      </c>
      <c r="C25" s="66" t="s">
        <v>50</v>
      </c>
      <c r="D25" s="68" t="s">
        <v>51</v>
      </c>
      <c r="E25" s="39">
        <v>3.5</v>
      </c>
      <c r="F25" s="40">
        <v>8.5</v>
      </c>
      <c r="G25" s="41">
        <v>14</v>
      </c>
      <c r="H25" s="40">
        <v>20.5</v>
      </c>
      <c r="I25" s="41">
        <v>9</v>
      </c>
      <c r="J25" s="42">
        <f t="shared" si="0"/>
        <v>55.5</v>
      </c>
      <c r="K25" s="56">
        <f t="shared" si="1"/>
        <v>74.5</v>
      </c>
      <c r="M25" s="75"/>
    </row>
    <row r="26" spans="1:13" ht="18.75" customHeight="1" x14ac:dyDescent="0.2">
      <c r="A26" s="71">
        <v>19</v>
      </c>
      <c r="B26" s="70" t="s">
        <v>19</v>
      </c>
      <c r="C26" s="61" t="s">
        <v>52</v>
      </c>
      <c r="D26" s="63" t="s">
        <v>53</v>
      </c>
      <c r="E26" s="24">
        <v>6.5</v>
      </c>
      <c r="F26" s="25">
        <v>11</v>
      </c>
      <c r="G26" s="26">
        <v>12</v>
      </c>
      <c r="H26" s="25">
        <v>16</v>
      </c>
      <c r="I26" s="26">
        <v>9</v>
      </c>
      <c r="J26" s="27">
        <f t="shared" si="0"/>
        <v>54.5</v>
      </c>
      <c r="K26" s="55">
        <f t="shared" si="1"/>
        <v>73.5</v>
      </c>
      <c r="M26" s="75"/>
    </row>
    <row r="27" spans="1:13" ht="18.75" customHeight="1" x14ac:dyDescent="0.2">
      <c r="A27" s="69">
        <v>20</v>
      </c>
      <c r="B27" s="70" t="s">
        <v>17</v>
      </c>
      <c r="C27" s="61" t="s">
        <v>54</v>
      </c>
      <c r="D27" s="64" t="s">
        <v>55</v>
      </c>
      <c r="E27" s="30">
        <v>6</v>
      </c>
      <c r="F27" s="31">
        <v>11</v>
      </c>
      <c r="G27" s="32">
        <v>8</v>
      </c>
      <c r="H27" s="31">
        <v>20</v>
      </c>
      <c r="I27" s="32">
        <v>8</v>
      </c>
      <c r="J27" s="33">
        <f t="shared" si="0"/>
        <v>53</v>
      </c>
      <c r="K27" s="56">
        <f t="shared" si="1"/>
        <v>73</v>
      </c>
      <c r="L27" s="1" t="s">
        <v>34</v>
      </c>
      <c r="M27" s="75"/>
    </row>
    <row r="28" spans="1:13" ht="18.75" customHeight="1" x14ac:dyDescent="0.2">
      <c r="A28" s="69">
        <v>18</v>
      </c>
      <c r="B28" s="70" t="s">
        <v>46</v>
      </c>
      <c r="C28" s="66" t="s">
        <v>56</v>
      </c>
      <c r="D28" s="67" t="s">
        <v>57</v>
      </c>
      <c r="E28" s="34">
        <v>1</v>
      </c>
      <c r="F28" s="35">
        <v>9</v>
      </c>
      <c r="G28" s="36">
        <v>14</v>
      </c>
      <c r="H28" s="35">
        <v>20.5</v>
      </c>
      <c r="I28" s="36">
        <v>10</v>
      </c>
      <c r="J28" s="37">
        <f t="shared" si="0"/>
        <v>54.5</v>
      </c>
      <c r="K28" s="55">
        <f t="shared" si="1"/>
        <v>72.5</v>
      </c>
      <c r="M28" s="75"/>
    </row>
    <row r="29" spans="1:13" ht="18.75" customHeight="1" x14ac:dyDescent="0.2">
      <c r="A29" s="71">
        <v>19</v>
      </c>
      <c r="B29" s="70" t="s">
        <v>19</v>
      </c>
      <c r="C29" s="61" t="s">
        <v>58</v>
      </c>
      <c r="D29" s="64" t="s">
        <v>59</v>
      </c>
      <c r="E29" s="30">
        <v>5</v>
      </c>
      <c r="F29" s="31">
        <v>6.5</v>
      </c>
      <c r="G29" s="38">
        <v>9</v>
      </c>
      <c r="H29" s="31">
        <v>20.5</v>
      </c>
      <c r="I29" s="38">
        <v>10</v>
      </c>
      <c r="J29" s="33">
        <f t="shared" si="0"/>
        <v>51</v>
      </c>
      <c r="K29" s="56">
        <f t="shared" si="1"/>
        <v>70</v>
      </c>
      <c r="M29" s="75" t="s">
        <v>142</v>
      </c>
    </row>
    <row r="30" spans="1:13" ht="18.75" customHeight="1" x14ac:dyDescent="0.2">
      <c r="A30" s="71">
        <v>19</v>
      </c>
      <c r="B30" s="70" t="s">
        <v>19</v>
      </c>
      <c r="C30" s="61" t="s">
        <v>60</v>
      </c>
      <c r="D30" s="63" t="s">
        <v>61</v>
      </c>
      <c r="E30" s="24">
        <v>5</v>
      </c>
      <c r="F30" s="25">
        <v>11</v>
      </c>
      <c r="G30" s="26">
        <v>13</v>
      </c>
      <c r="H30" s="25">
        <v>10.5</v>
      </c>
      <c r="I30" s="26">
        <v>9</v>
      </c>
      <c r="J30" s="27">
        <f t="shared" si="0"/>
        <v>48.5</v>
      </c>
      <c r="K30" s="55">
        <f t="shared" si="1"/>
        <v>67.5</v>
      </c>
      <c r="M30" s="75"/>
    </row>
    <row r="31" spans="1:13" ht="18.75" customHeight="1" x14ac:dyDescent="0.2">
      <c r="A31" s="71">
        <v>10</v>
      </c>
      <c r="B31" s="70" t="s">
        <v>62</v>
      </c>
      <c r="C31" s="66" t="s">
        <v>63</v>
      </c>
      <c r="D31" s="68" t="s">
        <v>64</v>
      </c>
      <c r="E31" s="39">
        <v>3.5</v>
      </c>
      <c r="F31" s="40">
        <v>10</v>
      </c>
      <c r="G31" s="41">
        <v>14</v>
      </c>
      <c r="H31" s="40">
        <v>16.5</v>
      </c>
      <c r="I31" s="41">
        <v>13</v>
      </c>
      <c r="J31" s="42">
        <f t="shared" si="0"/>
        <v>57</v>
      </c>
      <c r="K31" s="56">
        <f t="shared" si="1"/>
        <v>67</v>
      </c>
      <c r="M31" s="75"/>
    </row>
    <row r="32" spans="1:13" ht="18.75" customHeight="1" x14ac:dyDescent="0.2">
      <c r="A32" s="71">
        <v>17</v>
      </c>
      <c r="B32" s="70" t="s">
        <v>29</v>
      </c>
      <c r="C32" s="61" t="s">
        <v>65</v>
      </c>
      <c r="D32" s="63" t="s">
        <v>66</v>
      </c>
      <c r="E32" s="24">
        <v>3.5</v>
      </c>
      <c r="F32" s="25">
        <v>10.5</v>
      </c>
      <c r="G32" s="26">
        <v>7</v>
      </c>
      <c r="H32" s="25">
        <v>21</v>
      </c>
      <c r="I32" s="26">
        <v>7</v>
      </c>
      <c r="J32" s="27">
        <f t="shared" si="0"/>
        <v>49</v>
      </c>
      <c r="K32" s="55">
        <f t="shared" si="1"/>
        <v>66</v>
      </c>
      <c r="M32" s="75"/>
    </row>
    <row r="33" spans="1:15" ht="18.75" customHeight="1" x14ac:dyDescent="0.2">
      <c r="A33" s="71">
        <v>17</v>
      </c>
      <c r="B33" s="70" t="s">
        <v>29</v>
      </c>
      <c r="C33" s="61" t="s">
        <v>67</v>
      </c>
      <c r="D33" s="64" t="s">
        <v>68</v>
      </c>
      <c r="E33" s="30">
        <v>5</v>
      </c>
      <c r="F33" s="31">
        <v>6</v>
      </c>
      <c r="G33" s="32">
        <v>9</v>
      </c>
      <c r="H33" s="31">
        <v>18.5</v>
      </c>
      <c r="I33" s="32">
        <v>10</v>
      </c>
      <c r="J33" s="33">
        <f t="shared" si="0"/>
        <v>48.5</v>
      </c>
      <c r="K33" s="56">
        <f t="shared" si="1"/>
        <v>65.5</v>
      </c>
      <c r="M33" s="75"/>
    </row>
    <row r="34" spans="1:15" ht="18.75" customHeight="1" x14ac:dyDescent="0.2">
      <c r="A34" s="71">
        <v>18</v>
      </c>
      <c r="B34" s="70" t="s">
        <v>46</v>
      </c>
      <c r="C34" s="66" t="s">
        <v>69</v>
      </c>
      <c r="D34" s="67" t="s">
        <v>70</v>
      </c>
      <c r="E34" s="34">
        <v>4.5</v>
      </c>
      <c r="F34" s="35">
        <v>11</v>
      </c>
      <c r="G34" s="36">
        <v>11</v>
      </c>
      <c r="H34" s="35">
        <v>14</v>
      </c>
      <c r="I34" s="36">
        <v>6</v>
      </c>
      <c r="J34" s="37">
        <f t="shared" si="0"/>
        <v>46.5</v>
      </c>
      <c r="K34" s="55">
        <f t="shared" si="1"/>
        <v>64.5</v>
      </c>
      <c r="M34" s="75"/>
    </row>
    <row r="35" spans="1:15" ht="18.75" customHeight="1" x14ac:dyDescent="0.2">
      <c r="A35" s="71">
        <v>19</v>
      </c>
      <c r="B35" s="70" t="s">
        <v>19</v>
      </c>
      <c r="C35" s="61" t="s">
        <v>71</v>
      </c>
      <c r="D35" s="64" t="s">
        <v>72</v>
      </c>
      <c r="E35" s="30">
        <v>2</v>
      </c>
      <c r="F35" s="31">
        <v>8</v>
      </c>
      <c r="G35" s="38">
        <v>14</v>
      </c>
      <c r="H35" s="31">
        <v>19.5</v>
      </c>
      <c r="I35" s="38">
        <v>2</v>
      </c>
      <c r="J35" s="33">
        <f t="shared" si="0"/>
        <v>45.5</v>
      </c>
      <c r="K35" s="56">
        <f t="shared" si="1"/>
        <v>64.5</v>
      </c>
      <c r="L35" s="1" t="s">
        <v>34</v>
      </c>
      <c r="M35" s="75"/>
    </row>
    <row r="36" spans="1:15" ht="18.75" customHeight="1" thickBot="1" x14ac:dyDescent="0.25">
      <c r="A36" s="72"/>
      <c r="B36" s="73" t="s">
        <v>73</v>
      </c>
      <c r="C36" s="62" t="s">
        <v>74</v>
      </c>
      <c r="D36" s="65" t="s">
        <v>144</v>
      </c>
      <c r="E36" s="44">
        <v>6</v>
      </c>
      <c r="F36" s="45">
        <v>10.5</v>
      </c>
      <c r="G36" s="46">
        <v>14</v>
      </c>
      <c r="H36" s="45">
        <v>19.5</v>
      </c>
      <c r="I36" s="46">
        <v>11</v>
      </c>
      <c r="J36" s="47">
        <f t="shared" si="0"/>
        <v>61</v>
      </c>
      <c r="K36" s="55">
        <f>J36</f>
        <v>61</v>
      </c>
      <c r="L36" s="48"/>
      <c r="M36" s="76"/>
      <c r="N36" s="49" t="s">
        <v>75</v>
      </c>
      <c r="O36" s="50" t="s">
        <v>76</v>
      </c>
    </row>
    <row r="37" spans="1:15" ht="18.75" customHeight="1" thickTop="1" x14ac:dyDescent="0.2">
      <c r="A37" s="28">
        <v>18</v>
      </c>
      <c r="B37" s="22" t="s">
        <v>46</v>
      </c>
      <c r="C37" s="51" t="s">
        <v>77</v>
      </c>
      <c r="D37" s="29" t="s">
        <v>78</v>
      </c>
      <c r="E37" s="39">
        <v>3</v>
      </c>
      <c r="F37" s="40">
        <v>11</v>
      </c>
      <c r="G37" s="41">
        <v>1</v>
      </c>
      <c r="H37" s="40">
        <v>17</v>
      </c>
      <c r="I37" s="41">
        <v>8</v>
      </c>
      <c r="J37" s="42">
        <f t="shared" si="0"/>
        <v>40</v>
      </c>
      <c r="K37" s="59">
        <f>J37+A37</f>
        <v>58</v>
      </c>
      <c r="M37" s="77" t="s">
        <v>143</v>
      </c>
    </row>
    <row r="38" spans="1:15" ht="18.75" customHeight="1" x14ac:dyDescent="0.2">
      <c r="A38" s="28">
        <v>19</v>
      </c>
      <c r="B38" s="22" t="s">
        <v>19</v>
      </c>
      <c r="C38" s="51" t="s">
        <v>79</v>
      </c>
      <c r="D38" s="23" t="s">
        <v>80</v>
      </c>
      <c r="E38" s="24">
        <v>4.5</v>
      </c>
      <c r="F38" s="25">
        <v>9</v>
      </c>
      <c r="G38" s="26">
        <v>9</v>
      </c>
      <c r="H38" s="25">
        <v>11.5</v>
      </c>
      <c r="I38" s="26">
        <v>5</v>
      </c>
      <c r="J38" s="27">
        <f t="shared" si="0"/>
        <v>39</v>
      </c>
      <c r="K38" s="60">
        <f>J38+A38</f>
        <v>58</v>
      </c>
      <c r="M38" s="78"/>
    </row>
    <row r="39" spans="1:15" ht="18.75" customHeight="1" x14ac:dyDescent="0.2">
      <c r="A39" s="52"/>
      <c r="B39" s="22" t="s">
        <v>73</v>
      </c>
      <c r="C39" s="51" t="s">
        <v>81</v>
      </c>
      <c r="D39" s="53" t="s">
        <v>145</v>
      </c>
      <c r="E39" s="30">
        <v>6</v>
      </c>
      <c r="F39" s="31">
        <v>10.5</v>
      </c>
      <c r="G39" s="32">
        <v>14</v>
      </c>
      <c r="H39" s="31">
        <v>20.5</v>
      </c>
      <c r="I39" s="32">
        <v>6</v>
      </c>
      <c r="J39" s="33">
        <f t="shared" si="0"/>
        <v>57</v>
      </c>
      <c r="K39" s="59">
        <f>J39</f>
        <v>57</v>
      </c>
      <c r="L39" s="1" t="s">
        <v>34</v>
      </c>
      <c r="M39" s="78"/>
    </row>
    <row r="40" spans="1:15" ht="18.75" customHeight="1" x14ac:dyDescent="0.2">
      <c r="A40" s="28">
        <v>15</v>
      </c>
      <c r="B40" s="22" t="s">
        <v>82</v>
      </c>
      <c r="C40" s="51" t="s">
        <v>83</v>
      </c>
      <c r="D40" s="23" t="s">
        <v>84</v>
      </c>
      <c r="E40" s="34">
        <v>3</v>
      </c>
      <c r="F40" s="35">
        <v>9</v>
      </c>
      <c r="G40" s="36">
        <v>7</v>
      </c>
      <c r="H40" s="35">
        <v>13.5</v>
      </c>
      <c r="I40" s="36">
        <v>9</v>
      </c>
      <c r="J40" s="37">
        <f t="shared" si="0"/>
        <v>41.5</v>
      </c>
      <c r="K40" s="60">
        <f t="shared" ref="K40:K75" si="2">J40+A40</f>
        <v>56.5</v>
      </c>
      <c r="M40" s="78"/>
    </row>
    <row r="41" spans="1:15" ht="18.75" customHeight="1" x14ac:dyDescent="0.2">
      <c r="A41" s="28">
        <v>19</v>
      </c>
      <c r="B41" s="22" t="s">
        <v>19</v>
      </c>
      <c r="C41" s="51" t="s">
        <v>46</v>
      </c>
      <c r="D41" s="29" t="s">
        <v>85</v>
      </c>
      <c r="E41" s="30">
        <v>2.5</v>
      </c>
      <c r="F41" s="31">
        <v>8.5</v>
      </c>
      <c r="G41" s="38">
        <v>7</v>
      </c>
      <c r="H41" s="31">
        <v>15</v>
      </c>
      <c r="I41" s="38">
        <v>4</v>
      </c>
      <c r="J41" s="33">
        <f t="shared" si="0"/>
        <v>37</v>
      </c>
      <c r="K41" s="59">
        <f t="shared" si="2"/>
        <v>56</v>
      </c>
      <c r="M41" s="78"/>
    </row>
    <row r="42" spans="1:15" ht="18.75" customHeight="1" x14ac:dyDescent="0.2">
      <c r="A42" s="28">
        <v>19</v>
      </c>
      <c r="B42" s="22" t="s">
        <v>19</v>
      </c>
      <c r="C42" s="51" t="s">
        <v>86</v>
      </c>
      <c r="D42" s="23" t="s">
        <v>87</v>
      </c>
      <c r="E42" s="24">
        <v>6</v>
      </c>
      <c r="F42" s="25">
        <v>10.5</v>
      </c>
      <c r="G42" s="26">
        <v>0</v>
      </c>
      <c r="H42" s="25">
        <v>9</v>
      </c>
      <c r="I42" s="26">
        <v>5</v>
      </c>
      <c r="J42" s="27">
        <f t="shared" si="0"/>
        <v>30.5</v>
      </c>
      <c r="K42" s="60">
        <f t="shared" si="2"/>
        <v>49.5</v>
      </c>
      <c r="M42" s="78"/>
    </row>
    <row r="43" spans="1:15" ht="18.75" customHeight="1" x14ac:dyDescent="0.2">
      <c r="A43" s="28">
        <v>20</v>
      </c>
      <c r="B43" s="22" t="s">
        <v>17</v>
      </c>
      <c r="C43" s="51" t="s">
        <v>88</v>
      </c>
      <c r="D43" s="29" t="s">
        <v>89</v>
      </c>
      <c r="E43" s="39">
        <v>2</v>
      </c>
      <c r="F43" s="40">
        <v>9.5</v>
      </c>
      <c r="G43" s="41">
        <v>5</v>
      </c>
      <c r="H43" s="40">
        <v>9</v>
      </c>
      <c r="I43" s="41">
        <v>3</v>
      </c>
      <c r="J43" s="42">
        <f t="shared" si="0"/>
        <v>28.5</v>
      </c>
      <c r="K43" s="59">
        <f t="shared" si="2"/>
        <v>48.5</v>
      </c>
      <c r="M43" s="78"/>
    </row>
    <row r="44" spans="1:15" ht="18.75" customHeight="1" x14ac:dyDescent="0.2">
      <c r="A44" s="28">
        <v>19</v>
      </c>
      <c r="B44" s="22" t="s">
        <v>19</v>
      </c>
      <c r="C44" s="51" t="s">
        <v>90</v>
      </c>
      <c r="D44" s="23" t="s">
        <v>91</v>
      </c>
      <c r="E44" s="24">
        <v>5.5</v>
      </c>
      <c r="F44" s="25">
        <v>5.5</v>
      </c>
      <c r="G44" s="26">
        <v>1</v>
      </c>
      <c r="H44" s="25">
        <v>7</v>
      </c>
      <c r="I44" s="26">
        <v>10</v>
      </c>
      <c r="J44" s="27">
        <f t="shared" si="0"/>
        <v>29</v>
      </c>
      <c r="K44" s="60">
        <f t="shared" si="2"/>
        <v>48</v>
      </c>
      <c r="M44" s="78"/>
    </row>
    <row r="45" spans="1:15" ht="18.75" customHeight="1" x14ac:dyDescent="0.2">
      <c r="A45" s="28">
        <v>19</v>
      </c>
      <c r="B45" s="22" t="s">
        <v>19</v>
      </c>
      <c r="C45" s="51" t="s">
        <v>92</v>
      </c>
      <c r="D45" s="29" t="s">
        <v>93</v>
      </c>
      <c r="E45" s="30">
        <v>4.5</v>
      </c>
      <c r="F45" s="31">
        <v>7</v>
      </c>
      <c r="G45" s="32">
        <v>1</v>
      </c>
      <c r="H45" s="31">
        <v>5</v>
      </c>
      <c r="I45" s="32">
        <v>10</v>
      </c>
      <c r="J45" s="33">
        <f t="shared" si="0"/>
        <v>27.5</v>
      </c>
      <c r="K45" s="59">
        <f t="shared" si="2"/>
        <v>46.5</v>
      </c>
      <c r="M45" s="78" t="s">
        <v>143</v>
      </c>
    </row>
    <row r="46" spans="1:15" ht="18.75" customHeight="1" x14ac:dyDescent="0.2">
      <c r="A46" s="28">
        <v>14</v>
      </c>
      <c r="B46" s="22" t="s">
        <v>94</v>
      </c>
      <c r="C46" s="51" t="s">
        <v>29</v>
      </c>
      <c r="D46" s="23" t="s">
        <v>95</v>
      </c>
      <c r="E46" s="34">
        <v>1.5</v>
      </c>
      <c r="F46" s="35">
        <v>5</v>
      </c>
      <c r="G46" s="36">
        <v>5</v>
      </c>
      <c r="H46" s="35">
        <v>9</v>
      </c>
      <c r="I46" s="36">
        <v>5</v>
      </c>
      <c r="J46" s="37">
        <f t="shared" si="0"/>
        <v>25.5</v>
      </c>
      <c r="K46" s="60">
        <f t="shared" si="2"/>
        <v>39.5</v>
      </c>
      <c r="M46" s="78"/>
    </row>
    <row r="47" spans="1:15" ht="18.75" customHeight="1" x14ac:dyDescent="0.2">
      <c r="A47" s="21">
        <v>20</v>
      </c>
      <c r="B47" s="22" t="s">
        <v>17</v>
      </c>
      <c r="C47" s="54" t="s">
        <v>96</v>
      </c>
      <c r="D47" s="29" t="s">
        <v>97</v>
      </c>
      <c r="E47" s="30"/>
      <c r="F47" s="31"/>
      <c r="G47" s="38"/>
      <c r="H47" s="31"/>
      <c r="I47" s="38"/>
      <c r="J47" s="33">
        <f t="shared" si="0"/>
        <v>0</v>
      </c>
      <c r="K47" s="57">
        <f t="shared" si="2"/>
        <v>20</v>
      </c>
      <c r="M47" s="78"/>
    </row>
    <row r="48" spans="1:15" ht="18.75" customHeight="1" x14ac:dyDescent="0.2">
      <c r="A48" s="28">
        <v>19</v>
      </c>
      <c r="B48" s="22" t="s">
        <v>19</v>
      </c>
      <c r="C48" s="54" t="s">
        <v>98</v>
      </c>
      <c r="D48" s="23" t="s">
        <v>99</v>
      </c>
      <c r="E48" s="24"/>
      <c r="F48" s="25"/>
      <c r="G48" s="26"/>
      <c r="H48" s="25"/>
      <c r="I48" s="26"/>
      <c r="J48" s="27">
        <f t="shared" si="0"/>
        <v>0</v>
      </c>
      <c r="K48" s="58">
        <f t="shared" si="2"/>
        <v>19</v>
      </c>
      <c r="M48" s="78"/>
    </row>
    <row r="49" spans="1:13" ht="18.75" customHeight="1" x14ac:dyDescent="0.2">
      <c r="A49" s="28">
        <v>19</v>
      </c>
      <c r="B49" s="22" t="s">
        <v>19</v>
      </c>
      <c r="C49" s="54" t="s">
        <v>98</v>
      </c>
      <c r="D49" s="29" t="s">
        <v>100</v>
      </c>
      <c r="E49" s="39"/>
      <c r="F49" s="40"/>
      <c r="G49" s="41"/>
      <c r="H49" s="40"/>
      <c r="I49" s="41"/>
      <c r="J49" s="42">
        <f t="shared" si="0"/>
        <v>0</v>
      </c>
      <c r="K49" s="57">
        <f t="shared" si="2"/>
        <v>19</v>
      </c>
      <c r="M49" s="78"/>
    </row>
    <row r="50" spans="1:13" ht="18.75" customHeight="1" x14ac:dyDescent="0.2">
      <c r="A50" s="28">
        <v>19</v>
      </c>
      <c r="B50" s="22" t="s">
        <v>19</v>
      </c>
      <c r="C50" s="54" t="s">
        <v>98</v>
      </c>
      <c r="D50" s="23" t="s">
        <v>101</v>
      </c>
      <c r="E50" s="24"/>
      <c r="F50" s="25"/>
      <c r="G50" s="26"/>
      <c r="H50" s="25"/>
      <c r="I50" s="26"/>
      <c r="J50" s="27">
        <f t="shared" si="0"/>
        <v>0</v>
      </c>
      <c r="K50" s="58">
        <f t="shared" si="2"/>
        <v>19</v>
      </c>
      <c r="M50" s="78"/>
    </row>
    <row r="51" spans="1:13" ht="18.75" customHeight="1" x14ac:dyDescent="0.2">
      <c r="A51" s="28">
        <v>19</v>
      </c>
      <c r="B51" s="22" t="s">
        <v>19</v>
      </c>
      <c r="C51" s="54" t="s">
        <v>98</v>
      </c>
      <c r="D51" s="29" t="s">
        <v>102</v>
      </c>
      <c r="E51" s="30"/>
      <c r="F51" s="31"/>
      <c r="G51" s="32"/>
      <c r="H51" s="31"/>
      <c r="I51" s="32"/>
      <c r="J51" s="33">
        <f t="shared" si="0"/>
        <v>0</v>
      </c>
      <c r="K51" s="57">
        <f t="shared" si="2"/>
        <v>19</v>
      </c>
      <c r="M51" s="78"/>
    </row>
    <row r="52" spans="1:13" ht="18.75" customHeight="1" x14ac:dyDescent="0.2">
      <c r="A52" s="28">
        <v>19</v>
      </c>
      <c r="B52" s="22" t="s">
        <v>19</v>
      </c>
      <c r="C52" s="54" t="s">
        <v>98</v>
      </c>
      <c r="D52" s="23" t="s">
        <v>103</v>
      </c>
      <c r="E52" s="34"/>
      <c r="F52" s="35"/>
      <c r="G52" s="36"/>
      <c r="H52" s="35"/>
      <c r="I52" s="36"/>
      <c r="J52" s="37">
        <f t="shared" si="0"/>
        <v>0</v>
      </c>
      <c r="K52" s="58">
        <f t="shared" si="2"/>
        <v>19</v>
      </c>
      <c r="M52" s="78"/>
    </row>
    <row r="53" spans="1:13" ht="18.75" customHeight="1" x14ac:dyDescent="0.2">
      <c r="A53" s="28">
        <v>18</v>
      </c>
      <c r="B53" s="22" t="s">
        <v>46</v>
      </c>
      <c r="C53" s="54" t="s">
        <v>82</v>
      </c>
      <c r="D53" s="29" t="s">
        <v>104</v>
      </c>
      <c r="E53" s="30"/>
      <c r="F53" s="31"/>
      <c r="G53" s="38"/>
      <c r="H53" s="31"/>
      <c r="I53" s="38"/>
      <c r="J53" s="33">
        <f t="shared" si="0"/>
        <v>0</v>
      </c>
      <c r="K53" s="57">
        <f t="shared" si="2"/>
        <v>18</v>
      </c>
      <c r="M53" s="78" t="s">
        <v>143</v>
      </c>
    </row>
    <row r="54" spans="1:13" ht="18.75" customHeight="1" x14ac:dyDescent="0.2">
      <c r="A54" s="28">
        <v>17</v>
      </c>
      <c r="B54" s="22" t="s">
        <v>29</v>
      </c>
      <c r="C54" s="54" t="s">
        <v>105</v>
      </c>
      <c r="D54" s="23" t="s">
        <v>106</v>
      </c>
      <c r="E54" s="24"/>
      <c r="F54" s="25"/>
      <c r="G54" s="26"/>
      <c r="H54" s="25"/>
      <c r="I54" s="26"/>
      <c r="J54" s="27">
        <f t="shared" si="0"/>
        <v>0</v>
      </c>
      <c r="K54" s="58">
        <f t="shared" si="2"/>
        <v>17</v>
      </c>
      <c r="M54" s="78"/>
    </row>
    <row r="55" spans="1:13" ht="18.75" customHeight="1" x14ac:dyDescent="0.2">
      <c r="A55" s="28">
        <v>17</v>
      </c>
      <c r="B55" s="22" t="s">
        <v>29</v>
      </c>
      <c r="C55" s="54" t="s">
        <v>105</v>
      </c>
      <c r="D55" s="29" t="s">
        <v>107</v>
      </c>
      <c r="E55" s="39"/>
      <c r="F55" s="40"/>
      <c r="G55" s="41"/>
      <c r="H55" s="40"/>
      <c r="I55" s="41"/>
      <c r="J55" s="42">
        <f t="shared" si="0"/>
        <v>0</v>
      </c>
      <c r="K55" s="57">
        <f t="shared" si="2"/>
        <v>17</v>
      </c>
      <c r="M55" s="78"/>
    </row>
    <row r="56" spans="1:13" ht="18.75" customHeight="1" x14ac:dyDescent="0.2">
      <c r="A56" s="28">
        <v>17</v>
      </c>
      <c r="B56" s="22" t="s">
        <v>29</v>
      </c>
      <c r="C56" s="54" t="s">
        <v>105</v>
      </c>
      <c r="D56" s="23" t="s">
        <v>108</v>
      </c>
      <c r="E56" s="24"/>
      <c r="F56" s="25"/>
      <c r="G56" s="26"/>
      <c r="H56" s="25"/>
      <c r="I56" s="26"/>
      <c r="J56" s="27">
        <f t="shared" si="0"/>
        <v>0</v>
      </c>
      <c r="K56" s="58">
        <f t="shared" si="2"/>
        <v>17</v>
      </c>
      <c r="M56" s="78"/>
    </row>
    <row r="57" spans="1:13" ht="18.75" customHeight="1" x14ac:dyDescent="0.2">
      <c r="A57" s="28">
        <v>17</v>
      </c>
      <c r="B57" s="22" t="s">
        <v>29</v>
      </c>
      <c r="C57" s="54" t="s">
        <v>105</v>
      </c>
      <c r="D57" s="53" t="s">
        <v>146</v>
      </c>
      <c r="E57" s="30"/>
      <c r="F57" s="31"/>
      <c r="G57" s="32"/>
      <c r="H57" s="31"/>
      <c r="I57" s="32"/>
      <c r="J57" s="33">
        <f t="shared" si="0"/>
        <v>0</v>
      </c>
      <c r="K57" s="57">
        <f t="shared" si="2"/>
        <v>17</v>
      </c>
      <c r="M57" s="78"/>
    </row>
    <row r="58" spans="1:13" ht="18.75" customHeight="1" x14ac:dyDescent="0.2">
      <c r="A58" s="28">
        <v>15</v>
      </c>
      <c r="B58" s="22" t="s">
        <v>82</v>
      </c>
      <c r="C58" s="54" t="s">
        <v>109</v>
      </c>
      <c r="D58" s="23" t="s">
        <v>110</v>
      </c>
      <c r="E58" s="34"/>
      <c r="F58" s="35"/>
      <c r="G58" s="36"/>
      <c r="H58" s="35"/>
      <c r="I58" s="36"/>
      <c r="J58" s="37">
        <f t="shared" si="0"/>
        <v>0</v>
      </c>
      <c r="K58" s="58">
        <f t="shared" si="2"/>
        <v>15</v>
      </c>
      <c r="M58" s="78"/>
    </row>
    <row r="59" spans="1:13" ht="18.75" customHeight="1" x14ac:dyDescent="0.2">
      <c r="A59" s="28">
        <v>14</v>
      </c>
      <c r="B59" s="22" t="s">
        <v>94</v>
      </c>
      <c r="C59" s="54" t="s">
        <v>111</v>
      </c>
      <c r="D59" s="29" t="s">
        <v>112</v>
      </c>
      <c r="E59" s="30"/>
      <c r="F59" s="31"/>
      <c r="G59" s="38"/>
      <c r="H59" s="31"/>
      <c r="I59" s="38"/>
      <c r="J59" s="33">
        <f t="shared" si="0"/>
        <v>0</v>
      </c>
      <c r="K59" s="57">
        <f t="shared" si="2"/>
        <v>14</v>
      </c>
      <c r="M59" s="78"/>
    </row>
    <row r="60" spans="1:13" ht="18.75" customHeight="1" x14ac:dyDescent="0.2">
      <c r="A60" s="28">
        <v>14</v>
      </c>
      <c r="B60" s="22" t="s">
        <v>94</v>
      </c>
      <c r="C60" s="54" t="s">
        <v>111</v>
      </c>
      <c r="D60" s="23" t="s">
        <v>113</v>
      </c>
      <c r="E60" s="24"/>
      <c r="F60" s="25"/>
      <c r="G60" s="26"/>
      <c r="H60" s="25"/>
      <c r="I60" s="26"/>
      <c r="J60" s="27">
        <f t="shared" si="0"/>
        <v>0</v>
      </c>
      <c r="K60" s="58">
        <f t="shared" si="2"/>
        <v>14</v>
      </c>
      <c r="M60" s="78"/>
    </row>
    <row r="61" spans="1:13" ht="18.75" customHeight="1" x14ac:dyDescent="0.2">
      <c r="A61" s="28">
        <v>13</v>
      </c>
      <c r="B61" s="22" t="s">
        <v>109</v>
      </c>
      <c r="C61" s="54" t="s">
        <v>114</v>
      </c>
      <c r="D61" s="29" t="s">
        <v>115</v>
      </c>
      <c r="E61" s="39"/>
      <c r="F61" s="40"/>
      <c r="G61" s="41"/>
      <c r="H61" s="40"/>
      <c r="I61" s="41"/>
      <c r="J61" s="42">
        <f t="shared" si="0"/>
        <v>0</v>
      </c>
      <c r="K61" s="57">
        <f t="shared" si="2"/>
        <v>13</v>
      </c>
      <c r="M61" s="78" t="s">
        <v>143</v>
      </c>
    </row>
    <row r="62" spans="1:13" ht="18.75" customHeight="1" x14ac:dyDescent="0.2">
      <c r="A62" s="28">
        <v>13</v>
      </c>
      <c r="B62" s="22" t="s">
        <v>109</v>
      </c>
      <c r="C62" s="54" t="s">
        <v>62</v>
      </c>
      <c r="D62" s="23" t="s">
        <v>116</v>
      </c>
      <c r="E62" s="24"/>
      <c r="F62" s="25"/>
      <c r="G62" s="26"/>
      <c r="H62" s="25"/>
      <c r="I62" s="26"/>
      <c r="J62" s="27">
        <f t="shared" si="0"/>
        <v>0</v>
      </c>
      <c r="K62" s="58">
        <f t="shared" si="2"/>
        <v>13</v>
      </c>
      <c r="M62" s="78"/>
    </row>
    <row r="63" spans="1:13" ht="18.75" customHeight="1" x14ac:dyDescent="0.2">
      <c r="A63" s="28">
        <v>12</v>
      </c>
      <c r="B63" s="22" t="s">
        <v>114</v>
      </c>
      <c r="C63" s="54" t="s">
        <v>117</v>
      </c>
      <c r="D63" s="29" t="s">
        <v>118</v>
      </c>
      <c r="E63" s="30"/>
      <c r="F63" s="31"/>
      <c r="G63" s="32"/>
      <c r="H63" s="31"/>
      <c r="I63" s="32"/>
      <c r="J63" s="33">
        <f t="shared" si="0"/>
        <v>0</v>
      </c>
      <c r="K63" s="57">
        <f t="shared" si="2"/>
        <v>12</v>
      </c>
      <c r="M63" s="78"/>
    </row>
    <row r="64" spans="1:13" ht="18.75" customHeight="1" x14ac:dyDescent="0.2">
      <c r="A64" s="28">
        <v>11</v>
      </c>
      <c r="B64" s="22" t="s">
        <v>119</v>
      </c>
      <c r="C64" s="54" t="s">
        <v>120</v>
      </c>
      <c r="D64" s="23" t="s">
        <v>121</v>
      </c>
      <c r="E64" s="34"/>
      <c r="F64" s="35"/>
      <c r="G64" s="36"/>
      <c r="H64" s="35"/>
      <c r="I64" s="36"/>
      <c r="J64" s="37">
        <f t="shared" si="0"/>
        <v>0</v>
      </c>
      <c r="K64" s="58">
        <f t="shared" si="2"/>
        <v>11</v>
      </c>
      <c r="M64" s="78"/>
    </row>
    <row r="65" spans="1:13" ht="18.75" customHeight="1" x14ac:dyDescent="0.2">
      <c r="A65" s="28">
        <v>10</v>
      </c>
      <c r="B65" s="22" t="s">
        <v>62</v>
      </c>
      <c r="C65" s="54" t="s">
        <v>122</v>
      </c>
      <c r="D65" s="29" t="s">
        <v>123</v>
      </c>
      <c r="E65" s="30"/>
      <c r="F65" s="31"/>
      <c r="G65" s="38"/>
      <c r="H65" s="31"/>
      <c r="I65" s="38"/>
      <c r="J65" s="33">
        <f t="shared" si="0"/>
        <v>0</v>
      </c>
      <c r="K65" s="57">
        <f t="shared" si="2"/>
        <v>10</v>
      </c>
      <c r="M65" s="78"/>
    </row>
    <row r="66" spans="1:13" ht="18.75" customHeight="1" x14ac:dyDescent="0.2">
      <c r="A66" s="28">
        <v>7</v>
      </c>
      <c r="B66" s="22" t="s">
        <v>120</v>
      </c>
      <c r="C66" s="54" t="s">
        <v>125</v>
      </c>
      <c r="D66" s="23" t="s">
        <v>124</v>
      </c>
      <c r="E66" s="24"/>
      <c r="F66" s="25"/>
      <c r="G66" s="26"/>
      <c r="H66" s="25"/>
      <c r="I66" s="26"/>
      <c r="J66" s="27">
        <f t="shared" si="0"/>
        <v>0</v>
      </c>
      <c r="K66" s="58">
        <f t="shared" si="2"/>
        <v>7</v>
      </c>
      <c r="M66" s="78"/>
    </row>
    <row r="67" spans="1:13" ht="18.75" customHeight="1" x14ac:dyDescent="0.2">
      <c r="A67" s="28">
        <v>7</v>
      </c>
      <c r="B67" s="22" t="s">
        <v>120</v>
      </c>
      <c r="C67" s="54" t="s">
        <v>125</v>
      </c>
      <c r="D67" s="29" t="s">
        <v>126</v>
      </c>
      <c r="E67" s="39"/>
      <c r="F67" s="40"/>
      <c r="G67" s="41"/>
      <c r="H67" s="40"/>
      <c r="I67" s="41"/>
      <c r="J67" s="42">
        <f t="shared" si="0"/>
        <v>0</v>
      </c>
      <c r="K67" s="57">
        <f t="shared" si="2"/>
        <v>7</v>
      </c>
      <c r="M67" s="78"/>
    </row>
    <row r="68" spans="1:13" ht="18.75" customHeight="1" x14ac:dyDescent="0.2">
      <c r="A68" s="28">
        <v>6</v>
      </c>
      <c r="B68" s="22" t="s">
        <v>125</v>
      </c>
      <c r="C68" s="54" t="s">
        <v>127</v>
      </c>
      <c r="D68" s="23" t="s">
        <v>128</v>
      </c>
      <c r="E68" s="24"/>
      <c r="F68" s="25"/>
      <c r="G68" s="26"/>
      <c r="H68" s="25"/>
      <c r="I68" s="26"/>
      <c r="J68" s="27">
        <f t="shared" si="0"/>
        <v>0</v>
      </c>
      <c r="K68" s="58">
        <f t="shared" si="2"/>
        <v>6</v>
      </c>
      <c r="M68" s="78"/>
    </row>
    <row r="69" spans="1:13" ht="18.75" customHeight="1" x14ac:dyDescent="0.2">
      <c r="A69" s="28">
        <v>5</v>
      </c>
      <c r="B69" s="22" t="s">
        <v>129</v>
      </c>
      <c r="C69" s="54" t="s">
        <v>131</v>
      </c>
      <c r="D69" s="29" t="s">
        <v>130</v>
      </c>
      <c r="E69" s="30"/>
      <c r="F69" s="31"/>
      <c r="G69" s="32"/>
      <c r="H69" s="31"/>
      <c r="I69" s="32"/>
      <c r="J69" s="33">
        <f t="shared" si="0"/>
        <v>0</v>
      </c>
      <c r="K69" s="57">
        <f t="shared" si="2"/>
        <v>5</v>
      </c>
      <c r="M69" s="78" t="s">
        <v>143</v>
      </c>
    </row>
    <row r="70" spans="1:13" ht="18.75" customHeight="1" x14ac:dyDescent="0.2">
      <c r="A70" s="28">
        <v>5</v>
      </c>
      <c r="B70" s="22" t="s">
        <v>129</v>
      </c>
      <c r="C70" s="54" t="s">
        <v>131</v>
      </c>
      <c r="D70" s="23" t="s">
        <v>132</v>
      </c>
      <c r="E70" s="34"/>
      <c r="F70" s="35"/>
      <c r="G70" s="36"/>
      <c r="H70" s="35"/>
      <c r="I70" s="36"/>
      <c r="J70" s="37">
        <f t="shared" si="0"/>
        <v>0</v>
      </c>
      <c r="K70" s="58">
        <f t="shared" si="2"/>
        <v>5</v>
      </c>
      <c r="M70" s="78"/>
    </row>
    <row r="71" spans="1:13" ht="18.75" customHeight="1" x14ac:dyDescent="0.2">
      <c r="A71" s="28">
        <v>4</v>
      </c>
      <c r="B71" s="22" t="s">
        <v>131</v>
      </c>
      <c r="C71" s="54" t="s">
        <v>133</v>
      </c>
      <c r="D71" s="29" t="s">
        <v>134</v>
      </c>
      <c r="E71" s="30"/>
      <c r="F71" s="31"/>
      <c r="G71" s="38"/>
      <c r="H71" s="31"/>
      <c r="I71" s="38"/>
      <c r="J71" s="33">
        <f t="shared" si="0"/>
        <v>0</v>
      </c>
      <c r="K71" s="57">
        <f t="shared" si="2"/>
        <v>4</v>
      </c>
      <c r="M71" s="78"/>
    </row>
    <row r="72" spans="1:13" ht="18.75" customHeight="1" x14ac:dyDescent="0.2">
      <c r="A72" s="28">
        <v>3</v>
      </c>
      <c r="B72" s="22" t="s">
        <v>135</v>
      </c>
      <c r="C72" s="54" t="s">
        <v>137</v>
      </c>
      <c r="D72" s="23" t="s">
        <v>136</v>
      </c>
      <c r="E72" s="24"/>
      <c r="F72" s="25"/>
      <c r="G72" s="26"/>
      <c r="H72" s="25"/>
      <c r="I72" s="26"/>
      <c r="J72" s="27">
        <f t="shared" ref="J72:J75" si="3">SUM(E72:I72)</f>
        <v>0</v>
      </c>
      <c r="K72" s="58">
        <f t="shared" si="2"/>
        <v>3</v>
      </c>
      <c r="M72" s="78"/>
    </row>
    <row r="73" spans="1:13" ht="18.75" customHeight="1" x14ac:dyDescent="0.2">
      <c r="A73" s="28">
        <v>3</v>
      </c>
      <c r="B73" s="22" t="s">
        <v>135</v>
      </c>
      <c r="C73" s="54" t="s">
        <v>137</v>
      </c>
      <c r="D73" s="29" t="s">
        <v>138</v>
      </c>
      <c r="E73" s="39"/>
      <c r="F73" s="40"/>
      <c r="G73" s="41"/>
      <c r="H73" s="40"/>
      <c r="I73" s="41"/>
      <c r="J73" s="42">
        <f t="shared" si="3"/>
        <v>0</v>
      </c>
      <c r="K73" s="57">
        <f t="shared" si="2"/>
        <v>3</v>
      </c>
      <c r="M73" s="78"/>
    </row>
    <row r="74" spans="1:13" ht="15.95" customHeight="1" x14ac:dyDescent="0.2">
      <c r="A74" s="28">
        <v>2</v>
      </c>
      <c r="B74" s="22" t="s">
        <v>137</v>
      </c>
      <c r="C74" s="54" t="s">
        <v>139</v>
      </c>
      <c r="D74" s="23" t="s">
        <v>140</v>
      </c>
      <c r="E74" s="24"/>
      <c r="F74" s="25"/>
      <c r="G74" s="26"/>
      <c r="H74" s="25"/>
      <c r="I74" s="26"/>
      <c r="J74" s="27">
        <f t="shared" si="3"/>
        <v>0</v>
      </c>
      <c r="K74" s="58">
        <f t="shared" si="2"/>
        <v>2</v>
      </c>
      <c r="M74" s="78"/>
    </row>
    <row r="75" spans="1:13" ht="15.95" customHeight="1" x14ac:dyDescent="0.2">
      <c r="A75" s="28">
        <v>2</v>
      </c>
      <c r="B75" s="22" t="s">
        <v>137</v>
      </c>
      <c r="C75" s="54" t="s">
        <v>139</v>
      </c>
      <c r="D75" s="29" t="s">
        <v>141</v>
      </c>
      <c r="E75" s="30"/>
      <c r="F75" s="31"/>
      <c r="G75" s="32"/>
      <c r="H75" s="31"/>
      <c r="I75" s="32"/>
      <c r="J75" s="33">
        <f t="shared" si="3"/>
        <v>0</v>
      </c>
      <c r="K75" s="57">
        <f t="shared" si="2"/>
        <v>2</v>
      </c>
      <c r="M75" s="78"/>
    </row>
    <row r="76" spans="1:13" ht="15.95" customHeight="1" x14ac:dyDescent="0.2">
      <c r="C76" s="43"/>
    </row>
    <row r="79" spans="1:13" ht="15.95" customHeight="1" x14ac:dyDescent="0.2">
      <c r="A79" s="74"/>
      <c r="B79" s="74"/>
    </row>
    <row r="80" spans="1:13" ht="15.95" customHeight="1" x14ac:dyDescent="0.2">
      <c r="A80" s="74"/>
      <c r="B80" s="74"/>
    </row>
    <row r="81" spans="1:2" ht="15.95" customHeight="1" x14ac:dyDescent="0.2">
      <c r="A81" s="74"/>
      <c r="B81" s="74"/>
    </row>
  </sheetData>
  <mergeCells count="20">
    <mergeCell ref="A1:K1"/>
    <mergeCell ref="A2:B2"/>
    <mergeCell ref="C2:C6"/>
    <mergeCell ref="E2:J2"/>
    <mergeCell ref="A4:A6"/>
    <mergeCell ref="B4:B6"/>
    <mergeCell ref="D5:D6"/>
    <mergeCell ref="E6:I6"/>
    <mergeCell ref="A81:B81"/>
    <mergeCell ref="M8:M14"/>
    <mergeCell ref="M15:M21"/>
    <mergeCell ref="M22:M28"/>
    <mergeCell ref="M29:M36"/>
    <mergeCell ref="M37:M44"/>
    <mergeCell ref="M45:M52"/>
    <mergeCell ref="M53:M60"/>
    <mergeCell ref="M61:M68"/>
    <mergeCell ref="M69:M75"/>
    <mergeCell ref="A79:B79"/>
    <mergeCell ref="A80:B8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Eredmény_8oszt_2-ford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Csúri_Péter</dc:creator>
  <cp:lastModifiedBy>Magor</cp:lastModifiedBy>
  <dcterms:created xsi:type="dcterms:W3CDTF">2026-01-05T21:57:04Z</dcterms:created>
  <dcterms:modified xsi:type="dcterms:W3CDTF">2026-01-07T10:22:06Z</dcterms:modified>
</cp:coreProperties>
</file>